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630" yWindow="525" windowWidth="22695" windowHeight="9405" firstSheet="17" activeTab="20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  <sheet name="Sheet17" sheetId="17" r:id="rId17"/>
    <sheet name="Sheet18" sheetId="18" r:id="rId18"/>
    <sheet name="Sheet19" sheetId="19" r:id="rId19"/>
    <sheet name="Sheet20" sheetId="20" r:id="rId20"/>
    <sheet name="21.10" sheetId="29" r:id="rId21"/>
    <sheet name="22.10" sheetId="30" r:id="rId22"/>
    <sheet name="23.10" sheetId="31" r:id="rId23"/>
    <sheet name="24.10" sheetId="32" r:id="rId24"/>
    <sheet name="25.10" sheetId="33" r:id="rId25"/>
    <sheet name="26.10" sheetId="34" r:id="rId26"/>
    <sheet name="27.10" sheetId="35" r:id="rId27"/>
    <sheet name="28.10" sheetId="36" r:id="rId28"/>
    <sheet name="29.10" sheetId="37" r:id="rId29"/>
    <sheet name="30.10" sheetId="38" r:id="rId30"/>
    <sheet name="31.10" sheetId="39" r:id="rId31"/>
  </sheets>
  <definedNames>
    <definedName name="_xlnm.Print_Area" localSheetId="20">'21.10'!$A$1:$P$77</definedName>
    <definedName name="_xlnm.Print_Area" localSheetId="21">'22.10'!$A$1:$P$76</definedName>
    <definedName name="_xlnm.Print_Area" localSheetId="22">'23.10'!$A$1:$P$77</definedName>
    <definedName name="_xlnm.Print_Area" localSheetId="23">'24.10'!$A$1:$P$77</definedName>
    <definedName name="_xlnm.Print_Area" localSheetId="24">'25.10'!$A$1:$P$77</definedName>
    <definedName name="_xlnm.Print_Area" localSheetId="25">'26.10'!$A$1:$P$77</definedName>
    <definedName name="_xlnm.Print_Area" localSheetId="26">'27.10'!$A$1:$P$77</definedName>
    <definedName name="_xlnm.Print_Area" localSheetId="27">'28.10'!$A$1:$P$75</definedName>
    <definedName name="_xlnm.Print_Area" localSheetId="28">'29.10'!$A$1:$P$77</definedName>
    <definedName name="_xlnm.Print_Area" localSheetId="29">'30.10'!$A$1:$P$77</definedName>
    <definedName name="_xlnm.Print_Area" localSheetId="30">'31.10'!$A$1:$P$77</definedName>
  </definedNames>
  <calcPr calcId="144525" iterate="1" calcOnSave="0"/>
</workbook>
</file>

<file path=xl/calcChain.xml><?xml version="1.0" encoding="utf-8"?>
<calcChain xmlns="http://schemas.openxmlformats.org/spreadsheetml/2006/main">
  <c r="N60" i="39" l="1"/>
  <c r="I60" i="39"/>
  <c r="B62" i="39" s="1"/>
  <c r="D60" i="39"/>
  <c r="O59" i="39"/>
  <c r="J59" i="39"/>
  <c r="E59" i="39"/>
  <c r="O58" i="39"/>
  <c r="J58" i="39"/>
  <c r="E58" i="39"/>
  <c r="O57" i="39"/>
  <c r="J57" i="39"/>
  <c r="E57" i="39"/>
  <c r="O56" i="39"/>
  <c r="J56" i="39"/>
  <c r="E56" i="39"/>
  <c r="O55" i="39"/>
  <c r="J55" i="39"/>
  <c r="E55" i="39"/>
  <c r="O54" i="39"/>
  <c r="J54" i="39"/>
  <c r="E54" i="39"/>
  <c r="O53" i="39"/>
  <c r="J53" i="39"/>
  <c r="E53" i="39"/>
  <c r="O52" i="39"/>
  <c r="J52" i="39"/>
  <c r="E52" i="39"/>
  <c r="O51" i="39"/>
  <c r="J51" i="39"/>
  <c r="E51" i="39"/>
  <c r="O50" i="39"/>
  <c r="J50" i="39"/>
  <c r="E50" i="39"/>
  <c r="O49" i="39"/>
  <c r="J49" i="39"/>
  <c r="E49" i="39"/>
  <c r="O48" i="39"/>
  <c r="J48" i="39"/>
  <c r="E48" i="39"/>
  <c r="O47" i="39"/>
  <c r="J47" i="39"/>
  <c r="E47" i="39"/>
  <c r="O46" i="39"/>
  <c r="J46" i="39"/>
  <c r="E46" i="39"/>
  <c r="O45" i="39"/>
  <c r="J45" i="39"/>
  <c r="E45" i="39"/>
  <c r="O44" i="39"/>
  <c r="J44" i="39"/>
  <c r="E44" i="39"/>
  <c r="O43" i="39"/>
  <c r="J43" i="39"/>
  <c r="E43" i="39"/>
  <c r="O42" i="39"/>
  <c r="J42" i="39"/>
  <c r="E42" i="39"/>
  <c r="O41" i="39"/>
  <c r="J41" i="39"/>
  <c r="E41" i="39"/>
  <c r="O40" i="39"/>
  <c r="J40" i="39"/>
  <c r="E40" i="39"/>
  <c r="O39" i="39"/>
  <c r="J39" i="39"/>
  <c r="E39" i="39"/>
  <c r="O38" i="39"/>
  <c r="J38" i="39"/>
  <c r="E38" i="39"/>
  <c r="O37" i="39"/>
  <c r="J37" i="39"/>
  <c r="E37" i="39"/>
  <c r="O36" i="39"/>
  <c r="J36" i="39"/>
  <c r="E36" i="39"/>
  <c r="O35" i="39"/>
  <c r="J35" i="39"/>
  <c r="E35" i="39"/>
  <c r="O34" i="39"/>
  <c r="J34" i="39"/>
  <c r="E34" i="39"/>
  <c r="O33" i="39"/>
  <c r="J33" i="39"/>
  <c r="E33" i="39"/>
  <c r="O32" i="39"/>
  <c r="J32" i="39"/>
  <c r="E32" i="39"/>
  <c r="O31" i="39"/>
  <c r="J31" i="39"/>
  <c r="E31" i="39"/>
  <c r="O30" i="39"/>
  <c r="J30" i="39"/>
  <c r="J60" i="39" s="1"/>
  <c r="E30" i="39"/>
  <c r="O29" i="39"/>
  <c r="J29" i="39"/>
  <c r="E29" i="39"/>
  <c r="O28" i="39"/>
  <c r="O60" i="39" s="1"/>
  <c r="J28" i="39"/>
  <c r="E28" i="39"/>
  <c r="E60" i="39" s="1"/>
  <c r="C62" i="39" s="1"/>
  <c r="N60" i="38"/>
  <c r="I60" i="38"/>
  <c r="B62" i="38" s="1"/>
  <c r="D60" i="38"/>
  <c r="O59" i="38"/>
  <c r="J59" i="38"/>
  <c r="E59" i="38"/>
  <c r="O58" i="38"/>
  <c r="J58" i="38"/>
  <c r="E58" i="38"/>
  <c r="O57" i="38"/>
  <c r="J57" i="38"/>
  <c r="E57" i="38"/>
  <c r="O56" i="38"/>
  <c r="J56" i="38"/>
  <c r="E56" i="38"/>
  <c r="O55" i="38"/>
  <c r="J55" i="38"/>
  <c r="E55" i="38"/>
  <c r="O54" i="38"/>
  <c r="J54" i="38"/>
  <c r="E54" i="38"/>
  <c r="O53" i="38"/>
  <c r="J53" i="38"/>
  <c r="E53" i="38"/>
  <c r="O52" i="38"/>
  <c r="J52" i="38"/>
  <c r="E52" i="38"/>
  <c r="O51" i="38"/>
  <c r="J51" i="38"/>
  <c r="E51" i="38"/>
  <c r="O50" i="38"/>
  <c r="J50" i="38"/>
  <c r="E50" i="38"/>
  <c r="O49" i="38"/>
  <c r="J49" i="38"/>
  <c r="E49" i="38"/>
  <c r="O48" i="38"/>
  <c r="J48" i="38"/>
  <c r="E48" i="38"/>
  <c r="O47" i="38"/>
  <c r="J47" i="38"/>
  <c r="E47" i="38"/>
  <c r="O46" i="38"/>
  <c r="J46" i="38"/>
  <c r="E46" i="38"/>
  <c r="O45" i="38"/>
  <c r="J45" i="38"/>
  <c r="E45" i="38"/>
  <c r="O44" i="38"/>
  <c r="J44" i="38"/>
  <c r="E44" i="38"/>
  <c r="O43" i="38"/>
  <c r="J43" i="38"/>
  <c r="E43" i="38"/>
  <c r="O42" i="38"/>
  <c r="J42" i="38"/>
  <c r="E42" i="38"/>
  <c r="O41" i="38"/>
  <c r="J41" i="38"/>
  <c r="E41" i="38"/>
  <c r="O40" i="38"/>
  <c r="J40" i="38"/>
  <c r="E40" i="38"/>
  <c r="O39" i="38"/>
  <c r="J39" i="38"/>
  <c r="E39" i="38"/>
  <c r="O38" i="38"/>
  <c r="J38" i="38"/>
  <c r="E38" i="38"/>
  <c r="O37" i="38"/>
  <c r="J37" i="38"/>
  <c r="E37" i="38"/>
  <c r="O36" i="38"/>
  <c r="J36" i="38"/>
  <c r="E36" i="38"/>
  <c r="O35" i="38"/>
  <c r="J35" i="38"/>
  <c r="E35" i="38"/>
  <c r="O34" i="38"/>
  <c r="J34" i="38"/>
  <c r="E34" i="38"/>
  <c r="O33" i="38"/>
  <c r="J33" i="38"/>
  <c r="E33" i="38"/>
  <c r="O32" i="38"/>
  <c r="J32" i="38"/>
  <c r="E32" i="38"/>
  <c r="O31" i="38"/>
  <c r="J31" i="38"/>
  <c r="E31" i="38"/>
  <c r="O30" i="38"/>
  <c r="J30" i="38"/>
  <c r="J60" i="38" s="1"/>
  <c r="E30" i="38"/>
  <c r="O29" i="38"/>
  <c r="J29" i="38"/>
  <c r="E29" i="38"/>
  <c r="O28" i="38"/>
  <c r="O60" i="38" s="1"/>
  <c r="J28" i="38"/>
  <c r="E28" i="38"/>
  <c r="E60" i="38" s="1"/>
  <c r="N60" i="37"/>
  <c r="I60" i="37"/>
  <c r="B62" i="37" s="1"/>
  <c r="D60" i="37"/>
  <c r="O59" i="37"/>
  <c r="J59" i="37"/>
  <c r="E59" i="37"/>
  <c r="O58" i="37"/>
  <c r="J58" i="37"/>
  <c r="E58" i="37"/>
  <c r="O57" i="37"/>
  <c r="J57" i="37"/>
  <c r="E57" i="37"/>
  <c r="O56" i="37"/>
  <c r="J56" i="37"/>
  <c r="E56" i="37"/>
  <c r="O55" i="37"/>
  <c r="J55" i="37"/>
  <c r="E55" i="37"/>
  <c r="O54" i="37"/>
  <c r="J54" i="37"/>
  <c r="E54" i="37"/>
  <c r="O53" i="37"/>
  <c r="J53" i="37"/>
  <c r="E53" i="37"/>
  <c r="O52" i="37"/>
  <c r="J52" i="37"/>
  <c r="E52" i="37"/>
  <c r="O51" i="37"/>
  <c r="J51" i="37"/>
  <c r="E51" i="37"/>
  <c r="O50" i="37"/>
  <c r="J50" i="37"/>
  <c r="E50" i="37"/>
  <c r="O49" i="37"/>
  <c r="J49" i="37"/>
  <c r="E49" i="37"/>
  <c r="O48" i="37"/>
  <c r="J48" i="37"/>
  <c r="E48" i="37"/>
  <c r="O47" i="37"/>
  <c r="J47" i="37"/>
  <c r="E47" i="37"/>
  <c r="O46" i="37"/>
  <c r="J46" i="37"/>
  <c r="E46" i="37"/>
  <c r="O45" i="37"/>
  <c r="J45" i="37"/>
  <c r="E45" i="37"/>
  <c r="O44" i="37"/>
  <c r="J44" i="37"/>
  <c r="E44" i="37"/>
  <c r="O43" i="37"/>
  <c r="J43" i="37"/>
  <c r="E43" i="37"/>
  <c r="O42" i="37"/>
  <c r="J42" i="37"/>
  <c r="E42" i="37"/>
  <c r="O41" i="37"/>
  <c r="J41" i="37"/>
  <c r="E41" i="37"/>
  <c r="O40" i="37"/>
  <c r="J40" i="37"/>
  <c r="E40" i="37"/>
  <c r="O39" i="37"/>
  <c r="J39" i="37"/>
  <c r="E39" i="37"/>
  <c r="O38" i="37"/>
  <c r="J38" i="37"/>
  <c r="E38" i="37"/>
  <c r="O37" i="37"/>
  <c r="J37" i="37"/>
  <c r="E37" i="37"/>
  <c r="O36" i="37"/>
  <c r="J36" i="37"/>
  <c r="E36" i="37"/>
  <c r="O35" i="37"/>
  <c r="J35" i="37"/>
  <c r="E35" i="37"/>
  <c r="O34" i="37"/>
  <c r="J34" i="37"/>
  <c r="E34" i="37"/>
  <c r="O33" i="37"/>
  <c r="J33" i="37"/>
  <c r="E33" i="37"/>
  <c r="O32" i="37"/>
  <c r="J32" i="37"/>
  <c r="E32" i="37"/>
  <c r="O31" i="37"/>
  <c r="J31" i="37"/>
  <c r="E31" i="37"/>
  <c r="O30" i="37"/>
  <c r="J30" i="37"/>
  <c r="J60" i="37" s="1"/>
  <c r="E30" i="37"/>
  <c r="O29" i="37"/>
  <c r="J29" i="37"/>
  <c r="E29" i="37"/>
  <c r="O28" i="37"/>
  <c r="O60" i="37" s="1"/>
  <c r="J28" i="37"/>
  <c r="E28" i="37"/>
  <c r="E60" i="37" s="1"/>
  <c r="C62" i="37" s="1"/>
  <c r="N60" i="36"/>
  <c r="I60" i="36"/>
  <c r="B62" i="36" s="1"/>
  <c r="D60" i="36"/>
  <c r="O59" i="36"/>
  <c r="J59" i="36"/>
  <c r="E59" i="36"/>
  <c r="O58" i="36"/>
  <c r="J58" i="36"/>
  <c r="E58" i="36"/>
  <c r="O57" i="36"/>
  <c r="J57" i="36"/>
  <c r="E57" i="36"/>
  <c r="O56" i="36"/>
  <c r="J56" i="36"/>
  <c r="E56" i="36"/>
  <c r="O55" i="36"/>
  <c r="J55" i="36"/>
  <c r="E55" i="36"/>
  <c r="O54" i="36"/>
  <c r="J54" i="36"/>
  <c r="E54" i="36"/>
  <c r="O53" i="36"/>
  <c r="J53" i="36"/>
  <c r="E53" i="36"/>
  <c r="O52" i="36"/>
  <c r="J52" i="36"/>
  <c r="E52" i="36"/>
  <c r="O51" i="36"/>
  <c r="J51" i="36"/>
  <c r="E51" i="36"/>
  <c r="O50" i="36"/>
  <c r="J50" i="36"/>
  <c r="E50" i="36"/>
  <c r="O49" i="36"/>
  <c r="J49" i="36"/>
  <c r="E49" i="36"/>
  <c r="O48" i="36"/>
  <c r="J48" i="36"/>
  <c r="E48" i="36"/>
  <c r="O47" i="36"/>
  <c r="J47" i="36"/>
  <c r="E47" i="36"/>
  <c r="O46" i="36"/>
  <c r="J46" i="36"/>
  <c r="E46" i="36"/>
  <c r="O45" i="36"/>
  <c r="J45" i="36"/>
  <c r="E45" i="36"/>
  <c r="O44" i="36"/>
  <c r="J44" i="36"/>
  <c r="E44" i="36"/>
  <c r="O43" i="36"/>
  <c r="J43" i="36"/>
  <c r="E43" i="36"/>
  <c r="O42" i="36"/>
  <c r="J42" i="36"/>
  <c r="E42" i="36"/>
  <c r="O41" i="36"/>
  <c r="J41" i="36"/>
  <c r="E41" i="36"/>
  <c r="O40" i="36"/>
  <c r="J40" i="36"/>
  <c r="E40" i="36"/>
  <c r="O39" i="36"/>
  <c r="J39" i="36"/>
  <c r="E39" i="36"/>
  <c r="O38" i="36"/>
  <c r="J38" i="36"/>
  <c r="E38" i="36"/>
  <c r="O37" i="36"/>
  <c r="J37" i="36"/>
  <c r="E37" i="36"/>
  <c r="O36" i="36"/>
  <c r="J36" i="36"/>
  <c r="E36" i="36"/>
  <c r="O35" i="36"/>
  <c r="J35" i="36"/>
  <c r="E35" i="36"/>
  <c r="O34" i="36"/>
  <c r="J34" i="36"/>
  <c r="E34" i="36"/>
  <c r="O33" i="36"/>
  <c r="J33" i="36"/>
  <c r="E33" i="36"/>
  <c r="O32" i="36"/>
  <c r="J32" i="36"/>
  <c r="E32" i="36"/>
  <c r="O31" i="36"/>
  <c r="J31" i="36"/>
  <c r="E31" i="36"/>
  <c r="O30" i="36"/>
  <c r="J30" i="36"/>
  <c r="J60" i="36" s="1"/>
  <c r="E30" i="36"/>
  <c r="O29" i="36"/>
  <c r="J29" i="36"/>
  <c r="E29" i="36"/>
  <c r="O28" i="36"/>
  <c r="O60" i="36" s="1"/>
  <c r="J28" i="36"/>
  <c r="E28" i="36"/>
  <c r="E60" i="36" s="1"/>
  <c r="N60" i="35"/>
  <c r="I60" i="35"/>
  <c r="B62" i="35" s="1"/>
  <c r="D60" i="35"/>
  <c r="O59" i="35"/>
  <c r="J59" i="35"/>
  <c r="E59" i="35"/>
  <c r="O58" i="35"/>
  <c r="J58" i="35"/>
  <c r="E58" i="35"/>
  <c r="O57" i="35"/>
  <c r="J57" i="35"/>
  <c r="E57" i="35"/>
  <c r="O56" i="35"/>
  <c r="J56" i="35"/>
  <c r="E56" i="35"/>
  <c r="O55" i="35"/>
  <c r="J55" i="35"/>
  <c r="E55" i="35"/>
  <c r="O54" i="35"/>
  <c r="J54" i="35"/>
  <c r="E54" i="35"/>
  <c r="O53" i="35"/>
  <c r="J53" i="35"/>
  <c r="E53" i="35"/>
  <c r="O52" i="35"/>
  <c r="J52" i="35"/>
  <c r="E52" i="35"/>
  <c r="O51" i="35"/>
  <c r="J51" i="35"/>
  <c r="E51" i="35"/>
  <c r="O50" i="35"/>
  <c r="J50" i="35"/>
  <c r="E50" i="35"/>
  <c r="O49" i="35"/>
  <c r="J49" i="35"/>
  <c r="E49" i="35"/>
  <c r="O48" i="35"/>
  <c r="J48" i="35"/>
  <c r="E48" i="35"/>
  <c r="O47" i="35"/>
  <c r="J47" i="35"/>
  <c r="E47" i="35"/>
  <c r="O46" i="35"/>
  <c r="J46" i="35"/>
  <c r="E46" i="35"/>
  <c r="O45" i="35"/>
  <c r="J45" i="35"/>
  <c r="E45" i="35"/>
  <c r="O44" i="35"/>
  <c r="J44" i="35"/>
  <c r="E44" i="35"/>
  <c r="O43" i="35"/>
  <c r="J43" i="35"/>
  <c r="E43" i="35"/>
  <c r="O42" i="35"/>
  <c r="J42" i="35"/>
  <c r="E42" i="35"/>
  <c r="O41" i="35"/>
  <c r="J41" i="35"/>
  <c r="E41" i="35"/>
  <c r="O40" i="35"/>
  <c r="J40" i="35"/>
  <c r="E40" i="35"/>
  <c r="O39" i="35"/>
  <c r="J39" i="35"/>
  <c r="E39" i="35"/>
  <c r="O38" i="35"/>
  <c r="J38" i="35"/>
  <c r="E38" i="35"/>
  <c r="O37" i="35"/>
  <c r="J37" i="35"/>
  <c r="E37" i="35"/>
  <c r="O36" i="35"/>
  <c r="J36" i="35"/>
  <c r="E36" i="35"/>
  <c r="O35" i="35"/>
  <c r="J35" i="35"/>
  <c r="E35" i="35"/>
  <c r="O34" i="35"/>
  <c r="J34" i="35"/>
  <c r="E34" i="35"/>
  <c r="O33" i="35"/>
  <c r="J33" i="35"/>
  <c r="E33" i="35"/>
  <c r="O32" i="35"/>
  <c r="J32" i="35"/>
  <c r="E32" i="35"/>
  <c r="O31" i="35"/>
  <c r="J31" i="35"/>
  <c r="E31" i="35"/>
  <c r="O30" i="35"/>
  <c r="J30" i="35"/>
  <c r="J60" i="35" s="1"/>
  <c r="E30" i="35"/>
  <c r="O29" i="35"/>
  <c r="J29" i="35"/>
  <c r="E29" i="35"/>
  <c r="O28" i="35"/>
  <c r="O60" i="35" s="1"/>
  <c r="J28" i="35"/>
  <c r="E28" i="35"/>
  <c r="E60" i="35" s="1"/>
  <c r="C62" i="35" s="1"/>
  <c r="N60" i="34"/>
  <c r="I60" i="34"/>
  <c r="B62" i="34" s="1"/>
  <c r="D60" i="34"/>
  <c r="O59" i="34"/>
  <c r="J59" i="34"/>
  <c r="E59" i="34"/>
  <c r="O58" i="34"/>
  <c r="J58" i="34"/>
  <c r="E58" i="34"/>
  <c r="O57" i="34"/>
  <c r="J57" i="34"/>
  <c r="E57" i="34"/>
  <c r="O56" i="34"/>
  <c r="J56" i="34"/>
  <c r="E56" i="34"/>
  <c r="O55" i="34"/>
  <c r="J55" i="34"/>
  <c r="E55" i="34"/>
  <c r="O54" i="34"/>
  <c r="J54" i="34"/>
  <c r="E54" i="34"/>
  <c r="O53" i="34"/>
  <c r="J53" i="34"/>
  <c r="E53" i="34"/>
  <c r="O52" i="34"/>
  <c r="J52" i="34"/>
  <c r="E52" i="34"/>
  <c r="O51" i="34"/>
  <c r="J51" i="34"/>
  <c r="E51" i="34"/>
  <c r="O50" i="34"/>
  <c r="J50" i="34"/>
  <c r="E50" i="34"/>
  <c r="O49" i="34"/>
  <c r="J49" i="34"/>
  <c r="E49" i="34"/>
  <c r="O48" i="34"/>
  <c r="J48" i="34"/>
  <c r="E48" i="34"/>
  <c r="O47" i="34"/>
  <c r="J47" i="34"/>
  <c r="E47" i="34"/>
  <c r="O46" i="34"/>
  <c r="J46" i="34"/>
  <c r="E46" i="34"/>
  <c r="O45" i="34"/>
  <c r="J45" i="34"/>
  <c r="E45" i="34"/>
  <c r="O44" i="34"/>
  <c r="J44" i="34"/>
  <c r="E44" i="34"/>
  <c r="O43" i="34"/>
  <c r="J43" i="34"/>
  <c r="E43" i="34"/>
  <c r="O42" i="34"/>
  <c r="J42" i="34"/>
  <c r="E42" i="34"/>
  <c r="O41" i="34"/>
  <c r="J41" i="34"/>
  <c r="E41" i="34"/>
  <c r="O40" i="34"/>
  <c r="J40" i="34"/>
  <c r="E40" i="34"/>
  <c r="O39" i="34"/>
  <c r="J39" i="34"/>
  <c r="E39" i="34"/>
  <c r="O38" i="34"/>
  <c r="J38" i="34"/>
  <c r="E38" i="34"/>
  <c r="O37" i="34"/>
  <c r="J37" i="34"/>
  <c r="E37" i="34"/>
  <c r="O36" i="34"/>
  <c r="J36" i="34"/>
  <c r="E36" i="34"/>
  <c r="O35" i="34"/>
  <c r="J35" i="34"/>
  <c r="E35" i="34"/>
  <c r="O34" i="34"/>
  <c r="J34" i="34"/>
  <c r="E34" i="34"/>
  <c r="O33" i="34"/>
  <c r="J33" i="34"/>
  <c r="E33" i="34"/>
  <c r="O32" i="34"/>
  <c r="J32" i="34"/>
  <c r="E32" i="34"/>
  <c r="O31" i="34"/>
  <c r="J31" i="34"/>
  <c r="E31" i="34"/>
  <c r="O30" i="34"/>
  <c r="J30" i="34"/>
  <c r="J60" i="34" s="1"/>
  <c r="E30" i="34"/>
  <c r="O29" i="34"/>
  <c r="J29" i="34"/>
  <c r="E29" i="34"/>
  <c r="O28" i="34"/>
  <c r="O60" i="34" s="1"/>
  <c r="J28" i="34"/>
  <c r="E28" i="34"/>
  <c r="E60" i="34" s="1"/>
  <c r="N60" i="33"/>
  <c r="I60" i="33"/>
  <c r="B62" i="33" s="1"/>
  <c r="D60" i="33"/>
  <c r="O59" i="33"/>
  <c r="J59" i="33"/>
  <c r="E59" i="33"/>
  <c r="O58" i="33"/>
  <c r="J58" i="33"/>
  <c r="E58" i="33"/>
  <c r="O57" i="33"/>
  <c r="J57" i="33"/>
  <c r="E57" i="33"/>
  <c r="O56" i="33"/>
  <c r="J56" i="33"/>
  <c r="E56" i="33"/>
  <c r="O55" i="33"/>
  <c r="J55" i="33"/>
  <c r="E55" i="33"/>
  <c r="O54" i="33"/>
  <c r="J54" i="33"/>
  <c r="E54" i="33"/>
  <c r="O53" i="33"/>
  <c r="J53" i="33"/>
  <c r="E53" i="33"/>
  <c r="O52" i="33"/>
  <c r="J52" i="33"/>
  <c r="E52" i="33"/>
  <c r="O51" i="33"/>
  <c r="J51" i="33"/>
  <c r="E51" i="33"/>
  <c r="O50" i="33"/>
  <c r="J50" i="33"/>
  <c r="E50" i="33"/>
  <c r="O49" i="33"/>
  <c r="J49" i="33"/>
  <c r="E49" i="33"/>
  <c r="O48" i="33"/>
  <c r="J48" i="33"/>
  <c r="E48" i="33"/>
  <c r="O47" i="33"/>
  <c r="J47" i="33"/>
  <c r="E47" i="33"/>
  <c r="O46" i="33"/>
  <c r="J46" i="33"/>
  <c r="E46" i="33"/>
  <c r="O45" i="33"/>
  <c r="J45" i="33"/>
  <c r="E45" i="33"/>
  <c r="O44" i="33"/>
  <c r="J44" i="33"/>
  <c r="E44" i="33"/>
  <c r="O43" i="33"/>
  <c r="J43" i="33"/>
  <c r="E43" i="33"/>
  <c r="O42" i="33"/>
  <c r="J42" i="33"/>
  <c r="E42" i="33"/>
  <c r="O41" i="33"/>
  <c r="J41" i="33"/>
  <c r="E41" i="33"/>
  <c r="O40" i="33"/>
  <c r="J40" i="33"/>
  <c r="E40" i="33"/>
  <c r="O39" i="33"/>
  <c r="J39" i="33"/>
  <c r="E39" i="33"/>
  <c r="O38" i="33"/>
  <c r="J38" i="33"/>
  <c r="E38" i="33"/>
  <c r="O37" i="33"/>
  <c r="J37" i="33"/>
  <c r="E37" i="33"/>
  <c r="O36" i="33"/>
  <c r="J36" i="33"/>
  <c r="E36" i="33"/>
  <c r="O35" i="33"/>
  <c r="J35" i="33"/>
  <c r="E35" i="33"/>
  <c r="O34" i="33"/>
  <c r="J34" i="33"/>
  <c r="E34" i="33"/>
  <c r="O33" i="33"/>
  <c r="J33" i="33"/>
  <c r="E33" i="33"/>
  <c r="O32" i="33"/>
  <c r="J32" i="33"/>
  <c r="E32" i="33"/>
  <c r="O31" i="33"/>
  <c r="J31" i="33"/>
  <c r="E31" i="33"/>
  <c r="O30" i="33"/>
  <c r="J30" i="33"/>
  <c r="J60" i="33" s="1"/>
  <c r="E30" i="33"/>
  <c r="O29" i="33"/>
  <c r="J29" i="33"/>
  <c r="E29" i="33"/>
  <c r="O28" i="33"/>
  <c r="O60" i="33" s="1"/>
  <c r="J28" i="33"/>
  <c r="E28" i="33"/>
  <c r="E60" i="33" s="1"/>
  <c r="C62" i="33" s="1"/>
  <c r="B62" i="32"/>
  <c r="N60" i="32"/>
  <c r="I60" i="32"/>
  <c r="D60" i="32"/>
  <c r="O59" i="32"/>
  <c r="J59" i="32"/>
  <c r="E59" i="32"/>
  <c r="O58" i="32"/>
  <c r="J58" i="32"/>
  <c r="E58" i="32"/>
  <c r="O57" i="32"/>
  <c r="J57" i="32"/>
  <c r="E57" i="32"/>
  <c r="O56" i="32"/>
  <c r="J56" i="32"/>
  <c r="E56" i="32"/>
  <c r="O55" i="32"/>
  <c r="J55" i="32"/>
  <c r="E55" i="32"/>
  <c r="O54" i="32"/>
  <c r="J54" i="32"/>
  <c r="E54" i="32"/>
  <c r="O53" i="32"/>
  <c r="J53" i="32"/>
  <c r="E53" i="32"/>
  <c r="O52" i="32"/>
  <c r="J52" i="32"/>
  <c r="E52" i="32"/>
  <c r="O51" i="32"/>
  <c r="J51" i="32"/>
  <c r="E51" i="32"/>
  <c r="O50" i="32"/>
  <c r="J50" i="32"/>
  <c r="E50" i="32"/>
  <c r="O49" i="32"/>
  <c r="J49" i="32"/>
  <c r="E49" i="32"/>
  <c r="O48" i="32"/>
  <c r="J48" i="32"/>
  <c r="E48" i="32"/>
  <c r="O47" i="32"/>
  <c r="J47" i="32"/>
  <c r="E47" i="32"/>
  <c r="O46" i="32"/>
  <c r="J46" i="32"/>
  <c r="E46" i="32"/>
  <c r="O45" i="32"/>
  <c r="J45" i="32"/>
  <c r="E45" i="32"/>
  <c r="O44" i="32"/>
  <c r="J44" i="32"/>
  <c r="E44" i="32"/>
  <c r="O43" i="32"/>
  <c r="J43" i="32"/>
  <c r="E43" i="32"/>
  <c r="O42" i="32"/>
  <c r="J42" i="32"/>
  <c r="E42" i="32"/>
  <c r="O41" i="32"/>
  <c r="J41" i="32"/>
  <c r="E41" i="32"/>
  <c r="O40" i="32"/>
  <c r="J40" i="32"/>
  <c r="E40" i="32"/>
  <c r="O39" i="32"/>
  <c r="J39" i="32"/>
  <c r="E39" i="32"/>
  <c r="O38" i="32"/>
  <c r="J38" i="32"/>
  <c r="E38" i="32"/>
  <c r="O37" i="32"/>
  <c r="J37" i="32"/>
  <c r="E37" i="32"/>
  <c r="O36" i="32"/>
  <c r="J36" i="32"/>
  <c r="E36" i="32"/>
  <c r="O35" i="32"/>
  <c r="J35" i="32"/>
  <c r="E35" i="32"/>
  <c r="O34" i="32"/>
  <c r="J34" i="32"/>
  <c r="E34" i="32"/>
  <c r="O33" i="32"/>
  <c r="J33" i="32"/>
  <c r="E33" i="32"/>
  <c r="O32" i="32"/>
  <c r="J32" i="32"/>
  <c r="E32" i="32"/>
  <c r="O31" i="32"/>
  <c r="J31" i="32"/>
  <c r="E31" i="32"/>
  <c r="O30" i="32"/>
  <c r="J30" i="32"/>
  <c r="J60" i="32" s="1"/>
  <c r="E30" i="32"/>
  <c r="O29" i="32"/>
  <c r="J29" i="32"/>
  <c r="E29" i="32"/>
  <c r="O28" i="32"/>
  <c r="O60" i="32" s="1"/>
  <c r="J28" i="32"/>
  <c r="E28" i="32"/>
  <c r="E60" i="32" s="1"/>
  <c r="C62" i="32" s="1"/>
  <c r="B62" i="31"/>
  <c r="N60" i="31"/>
  <c r="I60" i="31"/>
  <c r="D60" i="31"/>
  <c r="O59" i="31"/>
  <c r="J59" i="31"/>
  <c r="E59" i="31"/>
  <c r="O58" i="31"/>
  <c r="J58" i="31"/>
  <c r="E58" i="31"/>
  <c r="O57" i="31"/>
  <c r="J57" i="31"/>
  <c r="E57" i="31"/>
  <c r="O56" i="31"/>
  <c r="J56" i="31"/>
  <c r="E56" i="31"/>
  <c r="O55" i="31"/>
  <c r="J55" i="31"/>
  <c r="E55" i="31"/>
  <c r="O54" i="31"/>
  <c r="J54" i="31"/>
  <c r="E54" i="31"/>
  <c r="O53" i="31"/>
  <c r="J53" i="31"/>
  <c r="E53" i="31"/>
  <c r="O52" i="31"/>
  <c r="J52" i="31"/>
  <c r="E52" i="31"/>
  <c r="O51" i="31"/>
  <c r="J51" i="31"/>
  <c r="E51" i="31"/>
  <c r="O50" i="31"/>
  <c r="J50" i="31"/>
  <c r="E50" i="31"/>
  <c r="O49" i="31"/>
  <c r="J49" i="31"/>
  <c r="E49" i="31"/>
  <c r="O48" i="31"/>
  <c r="J48" i="31"/>
  <c r="E48" i="31"/>
  <c r="O47" i="31"/>
  <c r="J47" i="31"/>
  <c r="E47" i="31"/>
  <c r="O46" i="31"/>
  <c r="J46" i="31"/>
  <c r="E46" i="31"/>
  <c r="O45" i="31"/>
  <c r="J45" i="31"/>
  <c r="E45" i="31"/>
  <c r="O44" i="31"/>
  <c r="J44" i="31"/>
  <c r="E44" i="31"/>
  <c r="O43" i="31"/>
  <c r="J43" i="31"/>
  <c r="E43" i="31"/>
  <c r="O42" i="31"/>
  <c r="J42" i="31"/>
  <c r="E42" i="31"/>
  <c r="O41" i="31"/>
  <c r="J41" i="31"/>
  <c r="E41" i="31"/>
  <c r="O40" i="31"/>
  <c r="J40" i="31"/>
  <c r="E40" i="31"/>
  <c r="O39" i="31"/>
  <c r="J39" i="31"/>
  <c r="E39" i="31"/>
  <c r="O38" i="31"/>
  <c r="J38" i="31"/>
  <c r="E38" i="31"/>
  <c r="O37" i="31"/>
  <c r="J37" i="31"/>
  <c r="E37" i="31"/>
  <c r="O36" i="31"/>
  <c r="J36" i="31"/>
  <c r="E36" i="31"/>
  <c r="O35" i="31"/>
  <c r="J35" i="31"/>
  <c r="E35" i="31"/>
  <c r="O34" i="31"/>
  <c r="J34" i="31"/>
  <c r="E34" i="31"/>
  <c r="O33" i="31"/>
  <c r="J33" i="31"/>
  <c r="E33" i="31"/>
  <c r="O32" i="31"/>
  <c r="J32" i="31"/>
  <c r="E32" i="31"/>
  <c r="O31" i="31"/>
  <c r="J31" i="31"/>
  <c r="E31" i="31"/>
  <c r="O30" i="31"/>
  <c r="J30" i="31"/>
  <c r="J60" i="31" s="1"/>
  <c r="E30" i="31"/>
  <c r="O29" i="31"/>
  <c r="J29" i="31"/>
  <c r="E29" i="31"/>
  <c r="O28" i="31"/>
  <c r="O60" i="31" s="1"/>
  <c r="J28" i="31"/>
  <c r="E28" i="31"/>
  <c r="E60" i="31" s="1"/>
  <c r="C62" i="31" s="1"/>
  <c r="N60" i="30"/>
  <c r="I60" i="30"/>
  <c r="B62" i="30" s="1"/>
  <c r="D60" i="30"/>
  <c r="O59" i="30"/>
  <c r="J59" i="30"/>
  <c r="E59" i="30"/>
  <c r="O58" i="30"/>
  <c r="J58" i="30"/>
  <c r="E58" i="30"/>
  <c r="O57" i="30"/>
  <c r="J57" i="30"/>
  <c r="E57" i="30"/>
  <c r="O56" i="30"/>
  <c r="J56" i="30"/>
  <c r="E56" i="30"/>
  <c r="O55" i="30"/>
  <c r="J55" i="30"/>
  <c r="E55" i="30"/>
  <c r="O54" i="30"/>
  <c r="J54" i="30"/>
  <c r="E54" i="30"/>
  <c r="O53" i="30"/>
  <c r="J53" i="30"/>
  <c r="E53" i="30"/>
  <c r="O52" i="30"/>
  <c r="J52" i="30"/>
  <c r="E52" i="30"/>
  <c r="O51" i="30"/>
  <c r="J51" i="30"/>
  <c r="E51" i="30"/>
  <c r="O50" i="30"/>
  <c r="J50" i="30"/>
  <c r="E50" i="30"/>
  <c r="O49" i="30"/>
  <c r="J49" i="30"/>
  <c r="E49" i="30"/>
  <c r="O48" i="30"/>
  <c r="J48" i="30"/>
  <c r="E48" i="30"/>
  <c r="O47" i="30"/>
  <c r="J47" i="30"/>
  <c r="E47" i="30"/>
  <c r="O46" i="30"/>
  <c r="J46" i="30"/>
  <c r="E46" i="30"/>
  <c r="O45" i="30"/>
  <c r="J45" i="30"/>
  <c r="E45" i="30"/>
  <c r="O44" i="30"/>
  <c r="J44" i="30"/>
  <c r="E44" i="30"/>
  <c r="O43" i="30"/>
  <c r="J43" i="30"/>
  <c r="E43" i="30"/>
  <c r="O42" i="30"/>
  <c r="J42" i="30"/>
  <c r="E42" i="30"/>
  <c r="O41" i="30"/>
  <c r="J41" i="30"/>
  <c r="E41" i="30"/>
  <c r="O40" i="30"/>
  <c r="J40" i="30"/>
  <c r="E40" i="30"/>
  <c r="O39" i="30"/>
  <c r="J39" i="30"/>
  <c r="E39" i="30"/>
  <c r="O38" i="30"/>
  <c r="J38" i="30"/>
  <c r="E38" i="30"/>
  <c r="O37" i="30"/>
  <c r="J37" i="30"/>
  <c r="E37" i="30"/>
  <c r="O36" i="30"/>
  <c r="J36" i="30"/>
  <c r="E36" i="30"/>
  <c r="O35" i="30"/>
  <c r="J35" i="30"/>
  <c r="E35" i="30"/>
  <c r="O34" i="30"/>
  <c r="J34" i="30"/>
  <c r="E34" i="30"/>
  <c r="O33" i="30"/>
  <c r="J33" i="30"/>
  <c r="E33" i="30"/>
  <c r="O32" i="30"/>
  <c r="J32" i="30"/>
  <c r="E32" i="30"/>
  <c r="O31" i="30"/>
  <c r="J31" i="30"/>
  <c r="E31" i="30"/>
  <c r="O30" i="30"/>
  <c r="J30" i="30"/>
  <c r="J60" i="30" s="1"/>
  <c r="E30" i="30"/>
  <c r="O29" i="30"/>
  <c r="J29" i="30"/>
  <c r="E29" i="30"/>
  <c r="O28" i="30"/>
  <c r="O60" i="30" s="1"/>
  <c r="J28" i="30"/>
  <c r="E28" i="30"/>
  <c r="E60" i="30" s="1"/>
  <c r="N60" i="29"/>
  <c r="I60" i="29"/>
  <c r="B62" i="29" s="1"/>
  <c r="D60" i="29"/>
  <c r="O59" i="29"/>
  <c r="J59" i="29"/>
  <c r="E59" i="29"/>
  <c r="O58" i="29"/>
  <c r="J58" i="29"/>
  <c r="E58" i="29"/>
  <c r="O57" i="29"/>
  <c r="J57" i="29"/>
  <c r="E57" i="29"/>
  <c r="O56" i="29"/>
  <c r="J56" i="29"/>
  <c r="E56" i="29"/>
  <c r="O55" i="29"/>
  <c r="J55" i="29"/>
  <c r="E55" i="29"/>
  <c r="O54" i="29"/>
  <c r="J54" i="29"/>
  <c r="E54" i="29"/>
  <c r="O53" i="29"/>
  <c r="J53" i="29"/>
  <c r="E53" i="29"/>
  <c r="O52" i="29"/>
  <c r="J52" i="29"/>
  <c r="E52" i="29"/>
  <c r="O51" i="29"/>
  <c r="J51" i="29"/>
  <c r="E51" i="29"/>
  <c r="O50" i="29"/>
  <c r="J50" i="29"/>
  <c r="E50" i="29"/>
  <c r="O49" i="29"/>
  <c r="J49" i="29"/>
  <c r="E49" i="29"/>
  <c r="O48" i="29"/>
  <c r="J48" i="29"/>
  <c r="E48" i="29"/>
  <c r="O47" i="29"/>
  <c r="J47" i="29"/>
  <c r="E47" i="29"/>
  <c r="O46" i="29"/>
  <c r="J46" i="29"/>
  <c r="E46" i="29"/>
  <c r="O45" i="29"/>
  <c r="J45" i="29"/>
  <c r="E45" i="29"/>
  <c r="O44" i="29"/>
  <c r="J44" i="29"/>
  <c r="E44" i="29"/>
  <c r="O43" i="29"/>
  <c r="J43" i="29"/>
  <c r="E43" i="29"/>
  <c r="O42" i="29"/>
  <c r="J42" i="29"/>
  <c r="E42" i="29"/>
  <c r="O41" i="29"/>
  <c r="J41" i="29"/>
  <c r="E41" i="29"/>
  <c r="O40" i="29"/>
  <c r="J40" i="29"/>
  <c r="E40" i="29"/>
  <c r="O39" i="29"/>
  <c r="J39" i="29"/>
  <c r="E39" i="29"/>
  <c r="O38" i="29"/>
  <c r="J38" i="29"/>
  <c r="E38" i="29"/>
  <c r="O37" i="29"/>
  <c r="J37" i="29"/>
  <c r="E37" i="29"/>
  <c r="O36" i="29"/>
  <c r="J36" i="29"/>
  <c r="E36" i="29"/>
  <c r="O35" i="29"/>
  <c r="J35" i="29"/>
  <c r="E35" i="29"/>
  <c r="O34" i="29"/>
  <c r="J34" i="29"/>
  <c r="E34" i="29"/>
  <c r="O33" i="29"/>
  <c r="J33" i="29"/>
  <c r="E33" i="29"/>
  <c r="O32" i="29"/>
  <c r="J32" i="29"/>
  <c r="E32" i="29"/>
  <c r="O31" i="29"/>
  <c r="J31" i="29"/>
  <c r="E31" i="29"/>
  <c r="O30" i="29"/>
  <c r="J30" i="29"/>
  <c r="J60" i="29" s="1"/>
  <c r="E30" i="29"/>
  <c r="O29" i="29"/>
  <c r="J29" i="29"/>
  <c r="E29" i="29"/>
  <c r="O28" i="29"/>
  <c r="O60" i="29" s="1"/>
  <c r="J28" i="29"/>
  <c r="E28" i="29"/>
  <c r="E60" i="29" s="1"/>
  <c r="C62" i="29" s="1"/>
  <c r="C62" i="30" l="1"/>
  <c r="C62" i="36"/>
  <c r="C62" i="34"/>
  <c r="C62" i="38"/>
  <c r="N60" i="20" l="1"/>
  <c r="I60" i="20"/>
  <c r="D60" i="20"/>
  <c r="B64" i="20" s="1"/>
  <c r="O59" i="20"/>
  <c r="J59" i="20"/>
  <c r="E59" i="20"/>
  <c r="O58" i="20"/>
  <c r="J58" i="20"/>
  <c r="E58" i="20"/>
  <c r="O57" i="20"/>
  <c r="J57" i="20"/>
  <c r="E57" i="20"/>
  <c r="O56" i="20"/>
  <c r="J56" i="20"/>
  <c r="E56" i="20"/>
  <c r="O55" i="20"/>
  <c r="J55" i="20"/>
  <c r="E55" i="20"/>
  <c r="O54" i="20"/>
  <c r="J54" i="20"/>
  <c r="E54" i="20"/>
  <c r="O53" i="20"/>
  <c r="J53" i="20"/>
  <c r="E53" i="20"/>
  <c r="O52" i="20"/>
  <c r="J52" i="20"/>
  <c r="E52" i="20"/>
  <c r="O51" i="20"/>
  <c r="J51" i="20"/>
  <c r="E51" i="20"/>
  <c r="O50" i="20"/>
  <c r="J50" i="20"/>
  <c r="E50" i="20"/>
  <c r="O49" i="20"/>
  <c r="J49" i="20"/>
  <c r="E49" i="20"/>
  <c r="O48" i="20"/>
  <c r="J48" i="20"/>
  <c r="E48" i="20"/>
  <c r="O47" i="20"/>
  <c r="J47" i="20"/>
  <c r="E47" i="20"/>
  <c r="O46" i="20"/>
  <c r="J46" i="20"/>
  <c r="E46" i="20"/>
  <c r="O45" i="20"/>
  <c r="J45" i="20"/>
  <c r="E45" i="20"/>
  <c r="O44" i="20"/>
  <c r="J44" i="20"/>
  <c r="E44" i="20"/>
  <c r="O43" i="20"/>
  <c r="J43" i="20"/>
  <c r="E43" i="20"/>
  <c r="O42" i="20"/>
  <c r="J42" i="20"/>
  <c r="E42" i="20"/>
  <c r="O41" i="20"/>
  <c r="J41" i="20"/>
  <c r="E41" i="20"/>
  <c r="O40" i="20"/>
  <c r="J40" i="20"/>
  <c r="E40" i="20"/>
  <c r="O39" i="20"/>
  <c r="J39" i="20"/>
  <c r="E39" i="20"/>
  <c r="O38" i="20"/>
  <c r="J38" i="20"/>
  <c r="E38" i="20"/>
  <c r="O37" i="20"/>
  <c r="J37" i="20"/>
  <c r="E37" i="20"/>
  <c r="O36" i="20"/>
  <c r="J36" i="20"/>
  <c r="E36" i="20"/>
  <c r="O35" i="20"/>
  <c r="J35" i="20"/>
  <c r="E35" i="20"/>
  <c r="O34" i="20"/>
  <c r="J34" i="20"/>
  <c r="E34" i="20"/>
  <c r="O33" i="20"/>
  <c r="J33" i="20"/>
  <c r="E33" i="20"/>
  <c r="O32" i="20"/>
  <c r="J32" i="20"/>
  <c r="E32" i="20"/>
  <c r="O31" i="20"/>
  <c r="J31" i="20"/>
  <c r="E31" i="20"/>
  <c r="O30" i="20"/>
  <c r="J30" i="20"/>
  <c r="E30" i="20"/>
  <c r="O29" i="20"/>
  <c r="J29" i="20"/>
  <c r="J60" i="20" s="1"/>
  <c r="E29" i="20"/>
  <c r="O28" i="20"/>
  <c r="O60" i="20" s="1"/>
  <c r="J28" i="20"/>
  <c r="E28" i="20"/>
  <c r="E60" i="20" s="1"/>
  <c r="N60" i="19"/>
  <c r="I60" i="19"/>
  <c r="D60" i="19"/>
  <c r="B64" i="19" s="1"/>
  <c r="O59" i="19"/>
  <c r="J59" i="19"/>
  <c r="E59" i="19"/>
  <c r="O58" i="19"/>
  <c r="J58" i="19"/>
  <c r="E58" i="19"/>
  <c r="O57" i="19"/>
  <c r="J57" i="19"/>
  <c r="E57" i="19"/>
  <c r="O56" i="19"/>
  <c r="J56" i="19"/>
  <c r="E56" i="19"/>
  <c r="O55" i="19"/>
  <c r="J55" i="19"/>
  <c r="E55" i="19"/>
  <c r="O54" i="19"/>
  <c r="J54" i="19"/>
  <c r="E54" i="19"/>
  <c r="O53" i="19"/>
  <c r="J53" i="19"/>
  <c r="E53" i="19"/>
  <c r="O52" i="19"/>
  <c r="J52" i="19"/>
  <c r="E52" i="19"/>
  <c r="O51" i="19"/>
  <c r="J51" i="19"/>
  <c r="E51" i="19"/>
  <c r="O50" i="19"/>
  <c r="J50" i="19"/>
  <c r="E50" i="19"/>
  <c r="O49" i="19"/>
  <c r="J49" i="19"/>
  <c r="E49" i="19"/>
  <c r="O48" i="19"/>
  <c r="J48" i="19"/>
  <c r="E48" i="19"/>
  <c r="O47" i="19"/>
  <c r="J47" i="19"/>
  <c r="E47" i="19"/>
  <c r="O46" i="19"/>
  <c r="J46" i="19"/>
  <c r="E46" i="19"/>
  <c r="O45" i="19"/>
  <c r="J45" i="19"/>
  <c r="E45" i="19"/>
  <c r="O44" i="19"/>
  <c r="J44" i="19"/>
  <c r="E44" i="19"/>
  <c r="O43" i="19"/>
  <c r="J43" i="19"/>
  <c r="E43" i="19"/>
  <c r="O42" i="19"/>
  <c r="J42" i="19"/>
  <c r="E42" i="19"/>
  <c r="O41" i="19"/>
  <c r="J41" i="19"/>
  <c r="E41" i="19"/>
  <c r="O40" i="19"/>
  <c r="J40" i="19"/>
  <c r="E40" i="19"/>
  <c r="O39" i="19"/>
  <c r="J39" i="19"/>
  <c r="E39" i="19"/>
  <c r="O38" i="19"/>
  <c r="J38" i="19"/>
  <c r="E38" i="19"/>
  <c r="O37" i="19"/>
  <c r="J37" i="19"/>
  <c r="E37" i="19"/>
  <c r="O36" i="19"/>
  <c r="J36" i="19"/>
  <c r="E36" i="19"/>
  <c r="O35" i="19"/>
  <c r="J35" i="19"/>
  <c r="E35" i="19"/>
  <c r="O34" i="19"/>
  <c r="J34" i="19"/>
  <c r="E34" i="19"/>
  <c r="O33" i="19"/>
  <c r="J33" i="19"/>
  <c r="E33" i="19"/>
  <c r="O32" i="19"/>
  <c r="J32" i="19"/>
  <c r="E32" i="19"/>
  <c r="O31" i="19"/>
  <c r="J31" i="19"/>
  <c r="E31" i="19"/>
  <c r="O30" i="19"/>
  <c r="J30" i="19"/>
  <c r="E30" i="19"/>
  <c r="O29" i="19"/>
  <c r="J29" i="19"/>
  <c r="J60" i="19" s="1"/>
  <c r="E29" i="19"/>
  <c r="O28" i="19"/>
  <c r="O60" i="19" s="1"/>
  <c r="J28" i="19"/>
  <c r="E28" i="19"/>
  <c r="E60" i="19" s="1"/>
  <c r="N60" i="18"/>
  <c r="I60" i="18"/>
  <c r="D60" i="18"/>
  <c r="B64" i="18" s="1"/>
  <c r="O59" i="18"/>
  <c r="J59" i="18"/>
  <c r="E59" i="18"/>
  <c r="O58" i="18"/>
  <c r="J58" i="18"/>
  <c r="E58" i="18"/>
  <c r="O57" i="18"/>
  <c r="J57" i="18"/>
  <c r="E57" i="18"/>
  <c r="O56" i="18"/>
  <c r="J56" i="18"/>
  <c r="E56" i="18"/>
  <c r="O55" i="18"/>
  <c r="J55" i="18"/>
  <c r="E55" i="18"/>
  <c r="O54" i="18"/>
  <c r="J54" i="18"/>
  <c r="E54" i="18"/>
  <c r="O53" i="18"/>
  <c r="J53" i="18"/>
  <c r="E53" i="18"/>
  <c r="O52" i="18"/>
  <c r="J52" i="18"/>
  <c r="E52" i="18"/>
  <c r="O51" i="18"/>
  <c r="J51" i="18"/>
  <c r="E51" i="18"/>
  <c r="O50" i="18"/>
  <c r="J50" i="18"/>
  <c r="E50" i="18"/>
  <c r="O49" i="18"/>
  <c r="J49" i="18"/>
  <c r="E49" i="18"/>
  <c r="O48" i="18"/>
  <c r="J48" i="18"/>
  <c r="E48" i="18"/>
  <c r="O47" i="18"/>
  <c r="J47" i="18"/>
  <c r="E47" i="18"/>
  <c r="O46" i="18"/>
  <c r="J46" i="18"/>
  <c r="E46" i="18"/>
  <c r="O45" i="18"/>
  <c r="J45" i="18"/>
  <c r="E45" i="18"/>
  <c r="O44" i="18"/>
  <c r="J44" i="18"/>
  <c r="E44" i="18"/>
  <c r="O43" i="18"/>
  <c r="J43" i="18"/>
  <c r="E43" i="18"/>
  <c r="O42" i="18"/>
  <c r="J42" i="18"/>
  <c r="E42" i="18"/>
  <c r="O41" i="18"/>
  <c r="J41" i="18"/>
  <c r="E41" i="18"/>
  <c r="O40" i="18"/>
  <c r="J40" i="18"/>
  <c r="E40" i="18"/>
  <c r="O39" i="18"/>
  <c r="J39" i="18"/>
  <c r="E39" i="18"/>
  <c r="O38" i="18"/>
  <c r="J38" i="18"/>
  <c r="E38" i="18"/>
  <c r="O37" i="18"/>
  <c r="J37" i="18"/>
  <c r="E37" i="18"/>
  <c r="O36" i="18"/>
  <c r="J36" i="18"/>
  <c r="E36" i="18"/>
  <c r="O35" i="18"/>
  <c r="J35" i="18"/>
  <c r="E35" i="18"/>
  <c r="O34" i="18"/>
  <c r="J34" i="18"/>
  <c r="E34" i="18"/>
  <c r="O33" i="18"/>
  <c r="J33" i="18"/>
  <c r="E33" i="18"/>
  <c r="O32" i="18"/>
  <c r="J32" i="18"/>
  <c r="E32" i="18"/>
  <c r="O31" i="18"/>
  <c r="J31" i="18"/>
  <c r="E31" i="18"/>
  <c r="O30" i="18"/>
  <c r="J30" i="18"/>
  <c r="E30" i="18"/>
  <c r="O29" i="18"/>
  <c r="J29" i="18"/>
  <c r="J60" i="18" s="1"/>
  <c r="E29" i="18"/>
  <c r="O28" i="18"/>
  <c r="O60" i="18" s="1"/>
  <c r="J28" i="18"/>
  <c r="E28" i="18"/>
  <c r="E60" i="18" s="1"/>
  <c r="C64" i="18" s="1"/>
  <c r="N60" i="17"/>
  <c r="I60" i="17"/>
  <c r="D60" i="17"/>
  <c r="B64" i="17" s="1"/>
  <c r="O59" i="17"/>
  <c r="J59" i="17"/>
  <c r="E59" i="17"/>
  <c r="O58" i="17"/>
  <c r="J58" i="17"/>
  <c r="E58" i="17"/>
  <c r="O57" i="17"/>
  <c r="J57" i="17"/>
  <c r="E57" i="17"/>
  <c r="O56" i="17"/>
  <c r="J56" i="17"/>
  <c r="E56" i="17"/>
  <c r="O55" i="17"/>
  <c r="J55" i="17"/>
  <c r="E55" i="17"/>
  <c r="O54" i="17"/>
  <c r="J54" i="17"/>
  <c r="E54" i="17"/>
  <c r="O53" i="17"/>
  <c r="J53" i="17"/>
  <c r="E53" i="17"/>
  <c r="O52" i="17"/>
  <c r="J52" i="17"/>
  <c r="E52" i="17"/>
  <c r="O51" i="17"/>
  <c r="J51" i="17"/>
  <c r="E51" i="17"/>
  <c r="O50" i="17"/>
  <c r="J50" i="17"/>
  <c r="E50" i="17"/>
  <c r="O49" i="17"/>
  <c r="J49" i="17"/>
  <c r="E49" i="17"/>
  <c r="O48" i="17"/>
  <c r="J48" i="17"/>
  <c r="E48" i="17"/>
  <c r="O47" i="17"/>
  <c r="J47" i="17"/>
  <c r="E47" i="17"/>
  <c r="O46" i="17"/>
  <c r="J46" i="17"/>
  <c r="E46" i="17"/>
  <c r="O45" i="17"/>
  <c r="J45" i="17"/>
  <c r="E45" i="17"/>
  <c r="O44" i="17"/>
  <c r="J44" i="17"/>
  <c r="E44" i="17"/>
  <c r="O43" i="17"/>
  <c r="J43" i="17"/>
  <c r="E43" i="17"/>
  <c r="O42" i="17"/>
  <c r="J42" i="17"/>
  <c r="E42" i="17"/>
  <c r="O41" i="17"/>
  <c r="J41" i="17"/>
  <c r="E41" i="17"/>
  <c r="O40" i="17"/>
  <c r="J40" i="17"/>
  <c r="E40" i="17"/>
  <c r="O39" i="17"/>
  <c r="J39" i="17"/>
  <c r="E39" i="17"/>
  <c r="O38" i="17"/>
  <c r="J38" i="17"/>
  <c r="E38" i="17"/>
  <c r="O37" i="17"/>
  <c r="J37" i="17"/>
  <c r="E37" i="17"/>
  <c r="O36" i="17"/>
  <c r="J36" i="17"/>
  <c r="E36" i="17"/>
  <c r="O35" i="17"/>
  <c r="J35" i="17"/>
  <c r="E35" i="17"/>
  <c r="O34" i="17"/>
  <c r="J34" i="17"/>
  <c r="E34" i="17"/>
  <c r="O33" i="17"/>
  <c r="J33" i="17"/>
  <c r="E33" i="17"/>
  <c r="O32" i="17"/>
  <c r="J32" i="17"/>
  <c r="E32" i="17"/>
  <c r="O31" i="17"/>
  <c r="J31" i="17"/>
  <c r="E31" i="17"/>
  <c r="O30" i="17"/>
  <c r="J30" i="17"/>
  <c r="E30" i="17"/>
  <c r="O29" i="17"/>
  <c r="J29" i="17"/>
  <c r="J60" i="17" s="1"/>
  <c r="E29" i="17"/>
  <c r="O28" i="17"/>
  <c r="O60" i="17" s="1"/>
  <c r="J28" i="17"/>
  <c r="E28" i="17"/>
  <c r="E60" i="17" s="1"/>
  <c r="C64" i="17" s="1"/>
  <c r="N60" i="16"/>
  <c r="I60" i="16"/>
  <c r="D60" i="16"/>
  <c r="B64" i="16" s="1"/>
  <c r="O59" i="16"/>
  <c r="J59" i="16"/>
  <c r="E59" i="16"/>
  <c r="O58" i="16"/>
  <c r="J58" i="16"/>
  <c r="E58" i="16"/>
  <c r="O57" i="16"/>
  <c r="J57" i="16"/>
  <c r="E57" i="16"/>
  <c r="O56" i="16"/>
  <c r="J56" i="16"/>
  <c r="E56" i="16"/>
  <c r="O55" i="16"/>
  <c r="J55" i="16"/>
  <c r="E55" i="16"/>
  <c r="O54" i="16"/>
  <c r="J54" i="16"/>
  <c r="E54" i="16"/>
  <c r="O53" i="16"/>
  <c r="J53" i="16"/>
  <c r="E53" i="16"/>
  <c r="O52" i="16"/>
  <c r="J52" i="16"/>
  <c r="E52" i="16"/>
  <c r="O51" i="16"/>
  <c r="J51" i="16"/>
  <c r="E51" i="16"/>
  <c r="O50" i="16"/>
  <c r="J50" i="16"/>
  <c r="E50" i="16"/>
  <c r="O49" i="16"/>
  <c r="J49" i="16"/>
  <c r="E49" i="16"/>
  <c r="O48" i="16"/>
  <c r="J48" i="16"/>
  <c r="E48" i="16"/>
  <c r="O47" i="16"/>
  <c r="J47" i="16"/>
  <c r="E47" i="16"/>
  <c r="O46" i="16"/>
  <c r="J46" i="16"/>
  <c r="E46" i="16"/>
  <c r="O45" i="16"/>
  <c r="J45" i="16"/>
  <c r="E45" i="16"/>
  <c r="O44" i="16"/>
  <c r="J44" i="16"/>
  <c r="E44" i="16"/>
  <c r="O43" i="16"/>
  <c r="J43" i="16"/>
  <c r="E43" i="16"/>
  <c r="O42" i="16"/>
  <c r="J42" i="16"/>
  <c r="E42" i="16"/>
  <c r="O41" i="16"/>
  <c r="J41" i="16"/>
  <c r="E41" i="16"/>
  <c r="O40" i="16"/>
  <c r="J40" i="16"/>
  <c r="E40" i="16"/>
  <c r="O39" i="16"/>
  <c r="J39" i="16"/>
  <c r="E39" i="16"/>
  <c r="O38" i="16"/>
  <c r="J38" i="16"/>
  <c r="E38" i="16"/>
  <c r="O37" i="16"/>
  <c r="J37" i="16"/>
  <c r="E37" i="16"/>
  <c r="O36" i="16"/>
  <c r="J36" i="16"/>
  <c r="E36" i="16"/>
  <c r="O35" i="16"/>
  <c r="J35" i="16"/>
  <c r="E35" i="16"/>
  <c r="O34" i="16"/>
  <c r="J34" i="16"/>
  <c r="E34" i="16"/>
  <c r="O33" i="16"/>
  <c r="J33" i="16"/>
  <c r="E33" i="16"/>
  <c r="O32" i="16"/>
  <c r="J32" i="16"/>
  <c r="E32" i="16"/>
  <c r="O31" i="16"/>
  <c r="J31" i="16"/>
  <c r="E31" i="16"/>
  <c r="O30" i="16"/>
  <c r="J30" i="16"/>
  <c r="E30" i="16"/>
  <c r="O29" i="16"/>
  <c r="J29" i="16"/>
  <c r="J60" i="16" s="1"/>
  <c r="E29" i="16"/>
  <c r="O28" i="16"/>
  <c r="O60" i="16" s="1"/>
  <c r="J28" i="16"/>
  <c r="E28" i="16"/>
  <c r="E60" i="16" s="1"/>
  <c r="N60" i="15"/>
  <c r="I60" i="15"/>
  <c r="D60" i="15"/>
  <c r="B64" i="15" s="1"/>
  <c r="O59" i="15"/>
  <c r="J59" i="15"/>
  <c r="E59" i="15"/>
  <c r="O58" i="15"/>
  <c r="J58" i="15"/>
  <c r="E58" i="15"/>
  <c r="O57" i="15"/>
  <c r="J57" i="15"/>
  <c r="E57" i="15"/>
  <c r="O56" i="15"/>
  <c r="J56" i="15"/>
  <c r="E56" i="15"/>
  <c r="O55" i="15"/>
  <c r="J55" i="15"/>
  <c r="E55" i="15"/>
  <c r="O54" i="15"/>
  <c r="J54" i="15"/>
  <c r="E54" i="15"/>
  <c r="O53" i="15"/>
  <c r="J53" i="15"/>
  <c r="E53" i="15"/>
  <c r="O52" i="15"/>
  <c r="J52" i="15"/>
  <c r="E52" i="15"/>
  <c r="O51" i="15"/>
  <c r="J51" i="15"/>
  <c r="E51" i="15"/>
  <c r="O50" i="15"/>
  <c r="J50" i="15"/>
  <c r="E50" i="15"/>
  <c r="O49" i="15"/>
  <c r="J49" i="15"/>
  <c r="E49" i="15"/>
  <c r="O48" i="15"/>
  <c r="J48" i="15"/>
  <c r="E48" i="15"/>
  <c r="O47" i="15"/>
  <c r="J47" i="15"/>
  <c r="E47" i="15"/>
  <c r="O46" i="15"/>
  <c r="J46" i="15"/>
  <c r="E46" i="15"/>
  <c r="O45" i="15"/>
  <c r="J45" i="15"/>
  <c r="E45" i="15"/>
  <c r="O44" i="15"/>
  <c r="J44" i="15"/>
  <c r="E44" i="15"/>
  <c r="O43" i="15"/>
  <c r="J43" i="15"/>
  <c r="E43" i="15"/>
  <c r="O42" i="15"/>
  <c r="J42" i="15"/>
  <c r="E42" i="15"/>
  <c r="O41" i="15"/>
  <c r="J41" i="15"/>
  <c r="E41" i="15"/>
  <c r="O40" i="15"/>
  <c r="J40" i="15"/>
  <c r="E40" i="15"/>
  <c r="O39" i="15"/>
  <c r="J39" i="15"/>
  <c r="E39" i="15"/>
  <c r="O38" i="15"/>
  <c r="J38" i="15"/>
  <c r="E38" i="15"/>
  <c r="O37" i="15"/>
  <c r="J37" i="15"/>
  <c r="E37" i="15"/>
  <c r="O36" i="15"/>
  <c r="J36" i="15"/>
  <c r="E36" i="15"/>
  <c r="O35" i="15"/>
  <c r="J35" i="15"/>
  <c r="E35" i="15"/>
  <c r="O34" i="15"/>
  <c r="J34" i="15"/>
  <c r="E34" i="15"/>
  <c r="O33" i="15"/>
  <c r="J33" i="15"/>
  <c r="E33" i="15"/>
  <c r="O32" i="15"/>
  <c r="J32" i="15"/>
  <c r="E32" i="15"/>
  <c r="O31" i="15"/>
  <c r="J31" i="15"/>
  <c r="E31" i="15"/>
  <c r="O30" i="15"/>
  <c r="J30" i="15"/>
  <c r="E30" i="15"/>
  <c r="O29" i="15"/>
  <c r="J29" i="15"/>
  <c r="J60" i="15" s="1"/>
  <c r="E29" i="15"/>
  <c r="O28" i="15"/>
  <c r="O60" i="15" s="1"/>
  <c r="J28" i="15"/>
  <c r="E28" i="15"/>
  <c r="E60" i="15" s="1"/>
  <c r="N60" i="14"/>
  <c r="I60" i="14"/>
  <c r="D60" i="14"/>
  <c r="B64" i="14" s="1"/>
  <c r="O59" i="14"/>
  <c r="J59" i="14"/>
  <c r="E59" i="14"/>
  <c r="O58" i="14"/>
  <c r="J58" i="14"/>
  <c r="E58" i="14"/>
  <c r="O57" i="14"/>
  <c r="J57" i="14"/>
  <c r="E57" i="14"/>
  <c r="O56" i="14"/>
  <c r="J56" i="14"/>
  <c r="E56" i="14"/>
  <c r="O55" i="14"/>
  <c r="J55" i="14"/>
  <c r="E55" i="14"/>
  <c r="O54" i="14"/>
  <c r="J54" i="14"/>
  <c r="E54" i="14"/>
  <c r="O53" i="14"/>
  <c r="J53" i="14"/>
  <c r="E53" i="14"/>
  <c r="O52" i="14"/>
  <c r="J52" i="14"/>
  <c r="E52" i="14"/>
  <c r="O51" i="14"/>
  <c r="J51" i="14"/>
  <c r="E51" i="14"/>
  <c r="O50" i="14"/>
  <c r="J50" i="14"/>
  <c r="E50" i="14"/>
  <c r="O49" i="14"/>
  <c r="J49" i="14"/>
  <c r="E49" i="14"/>
  <c r="O48" i="14"/>
  <c r="J48" i="14"/>
  <c r="E48" i="14"/>
  <c r="O47" i="14"/>
  <c r="J47" i="14"/>
  <c r="E47" i="14"/>
  <c r="O46" i="14"/>
  <c r="J46" i="14"/>
  <c r="E46" i="14"/>
  <c r="O45" i="14"/>
  <c r="J45" i="14"/>
  <c r="E45" i="14"/>
  <c r="O44" i="14"/>
  <c r="J44" i="14"/>
  <c r="E44" i="14"/>
  <c r="O43" i="14"/>
  <c r="J43" i="14"/>
  <c r="E43" i="14"/>
  <c r="O42" i="14"/>
  <c r="J42" i="14"/>
  <c r="E42" i="14"/>
  <c r="O41" i="14"/>
  <c r="J41" i="14"/>
  <c r="E41" i="14"/>
  <c r="O40" i="14"/>
  <c r="J40" i="14"/>
  <c r="E40" i="14"/>
  <c r="O39" i="14"/>
  <c r="J39" i="14"/>
  <c r="E39" i="14"/>
  <c r="O38" i="14"/>
  <c r="J38" i="14"/>
  <c r="E38" i="14"/>
  <c r="O37" i="14"/>
  <c r="J37" i="14"/>
  <c r="E37" i="14"/>
  <c r="O36" i="14"/>
  <c r="J36" i="14"/>
  <c r="E36" i="14"/>
  <c r="O35" i="14"/>
  <c r="J35" i="14"/>
  <c r="E35" i="14"/>
  <c r="O34" i="14"/>
  <c r="J34" i="14"/>
  <c r="E34" i="14"/>
  <c r="O33" i="14"/>
  <c r="J33" i="14"/>
  <c r="E33" i="14"/>
  <c r="O32" i="14"/>
  <c r="J32" i="14"/>
  <c r="E32" i="14"/>
  <c r="O31" i="14"/>
  <c r="J31" i="14"/>
  <c r="E31" i="14"/>
  <c r="O30" i="14"/>
  <c r="J30" i="14"/>
  <c r="E30" i="14"/>
  <c r="O29" i="14"/>
  <c r="J29" i="14"/>
  <c r="J60" i="14" s="1"/>
  <c r="E29" i="14"/>
  <c r="O28" i="14"/>
  <c r="O60" i="14" s="1"/>
  <c r="J28" i="14"/>
  <c r="E28" i="14"/>
  <c r="E60" i="14" s="1"/>
  <c r="C64" i="14" s="1"/>
  <c r="N60" i="13"/>
  <c r="I60" i="13"/>
  <c r="D60" i="13"/>
  <c r="B64" i="13" s="1"/>
  <c r="O59" i="13"/>
  <c r="J59" i="13"/>
  <c r="E59" i="13"/>
  <c r="O58" i="13"/>
  <c r="J58" i="13"/>
  <c r="E58" i="13"/>
  <c r="O57" i="13"/>
  <c r="J57" i="13"/>
  <c r="E57" i="13"/>
  <c r="O56" i="13"/>
  <c r="J56" i="13"/>
  <c r="E56" i="13"/>
  <c r="O55" i="13"/>
  <c r="J55" i="13"/>
  <c r="E55" i="13"/>
  <c r="O54" i="13"/>
  <c r="J54" i="13"/>
  <c r="E54" i="13"/>
  <c r="O53" i="13"/>
  <c r="J53" i="13"/>
  <c r="E53" i="13"/>
  <c r="O52" i="13"/>
  <c r="J52" i="13"/>
  <c r="E52" i="13"/>
  <c r="O51" i="13"/>
  <c r="J51" i="13"/>
  <c r="E51" i="13"/>
  <c r="O50" i="13"/>
  <c r="J50" i="13"/>
  <c r="E50" i="13"/>
  <c r="O49" i="13"/>
  <c r="J49" i="13"/>
  <c r="E49" i="13"/>
  <c r="O48" i="13"/>
  <c r="J48" i="13"/>
  <c r="E48" i="13"/>
  <c r="O47" i="13"/>
  <c r="J47" i="13"/>
  <c r="E47" i="13"/>
  <c r="O46" i="13"/>
  <c r="J46" i="13"/>
  <c r="E46" i="13"/>
  <c r="O45" i="13"/>
  <c r="J45" i="13"/>
  <c r="E45" i="13"/>
  <c r="O44" i="13"/>
  <c r="J44" i="13"/>
  <c r="E44" i="13"/>
  <c r="O43" i="13"/>
  <c r="J43" i="13"/>
  <c r="E43" i="13"/>
  <c r="O42" i="13"/>
  <c r="J42" i="13"/>
  <c r="E42" i="13"/>
  <c r="O41" i="13"/>
  <c r="J41" i="13"/>
  <c r="E41" i="13"/>
  <c r="O40" i="13"/>
  <c r="J40" i="13"/>
  <c r="E40" i="13"/>
  <c r="O39" i="13"/>
  <c r="J39" i="13"/>
  <c r="E39" i="13"/>
  <c r="O38" i="13"/>
  <c r="J38" i="13"/>
  <c r="E38" i="13"/>
  <c r="O37" i="13"/>
  <c r="J37" i="13"/>
  <c r="E37" i="13"/>
  <c r="O36" i="13"/>
  <c r="J36" i="13"/>
  <c r="E36" i="13"/>
  <c r="O35" i="13"/>
  <c r="J35" i="13"/>
  <c r="E35" i="13"/>
  <c r="O34" i="13"/>
  <c r="J34" i="13"/>
  <c r="E34" i="13"/>
  <c r="O33" i="13"/>
  <c r="J33" i="13"/>
  <c r="E33" i="13"/>
  <c r="O32" i="13"/>
  <c r="J32" i="13"/>
  <c r="E32" i="13"/>
  <c r="O31" i="13"/>
  <c r="J31" i="13"/>
  <c r="E31" i="13"/>
  <c r="O30" i="13"/>
  <c r="J30" i="13"/>
  <c r="E30" i="13"/>
  <c r="O29" i="13"/>
  <c r="J29" i="13"/>
  <c r="J60" i="13" s="1"/>
  <c r="E29" i="13"/>
  <c r="O28" i="13"/>
  <c r="O60" i="13" s="1"/>
  <c r="J28" i="13"/>
  <c r="E28" i="13"/>
  <c r="E60" i="13" s="1"/>
  <c r="C64" i="13" s="1"/>
  <c r="N60" i="12"/>
  <c r="I60" i="12"/>
  <c r="D60" i="12"/>
  <c r="B64" i="12" s="1"/>
  <c r="O59" i="12"/>
  <c r="J59" i="12"/>
  <c r="E59" i="12"/>
  <c r="O58" i="12"/>
  <c r="J58" i="12"/>
  <c r="E58" i="12"/>
  <c r="O57" i="12"/>
  <c r="J57" i="12"/>
  <c r="E57" i="12"/>
  <c r="O56" i="12"/>
  <c r="J56" i="12"/>
  <c r="E56" i="12"/>
  <c r="O55" i="12"/>
  <c r="J55" i="12"/>
  <c r="E55" i="12"/>
  <c r="O54" i="12"/>
  <c r="J54" i="12"/>
  <c r="E54" i="12"/>
  <c r="O53" i="12"/>
  <c r="J53" i="12"/>
  <c r="E53" i="12"/>
  <c r="O52" i="12"/>
  <c r="J52" i="12"/>
  <c r="E52" i="12"/>
  <c r="O51" i="12"/>
  <c r="J51" i="12"/>
  <c r="E51" i="12"/>
  <c r="O50" i="12"/>
  <c r="J50" i="12"/>
  <c r="E50" i="12"/>
  <c r="O49" i="12"/>
  <c r="J49" i="12"/>
  <c r="E49" i="12"/>
  <c r="O48" i="12"/>
  <c r="J48" i="12"/>
  <c r="E48" i="12"/>
  <c r="O47" i="12"/>
  <c r="J47" i="12"/>
  <c r="E47" i="12"/>
  <c r="O46" i="12"/>
  <c r="J46" i="12"/>
  <c r="E46" i="12"/>
  <c r="O45" i="12"/>
  <c r="J45" i="12"/>
  <c r="E45" i="12"/>
  <c r="O44" i="12"/>
  <c r="J44" i="12"/>
  <c r="E44" i="12"/>
  <c r="O43" i="12"/>
  <c r="J43" i="12"/>
  <c r="E43" i="12"/>
  <c r="O42" i="12"/>
  <c r="J42" i="12"/>
  <c r="E42" i="12"/>
  <c r="O41" i="12"/>
  <c r="J41" i="12"/>
  <c r="E41" i="12"/>
  <c r="O40" i="12"/>
  <c r="J40" i="12"/>
  <c r="E40" i="12"/>
  <c r="O39" i="12"/>
  <c r="J39" i="12"/>
  <c r="E39" i="12"/>
  <c r="O38" i="12"/>
  <c r="J38" i="12"/>
  <c r="E38" i="12"/>
  <c r="O37" i="12"/>
  <c r="J37" i="12"/>
  <c r="E37" i="12"/>
  <c r="O36" i="12"/>
  <c r="J36" i="12"/>
  <c r="E36" i="12"/>
  <c r="O35" i="12"/>
  <c r="J35" i="12"/>
  <c r="E35" i="12"/>
  <c r="O34" i="12"/>
  <c r="J34" i="12"/>
  <c r="E34" i="12"/>
  <c r="O33" i="12"/>
  <c r="J33" i="12"/>
  <c r="E33" i="12"/>
  <c r="O32" i="12"/>
  <c r="J32" i="12"/>
  <c r="E32" i="12"/>
  <c r="O31" i="12"/>
  <c r="J31" i="12"/>
  <c r="E31" i="12"/>
  <c r="O30" i="12"/>
  <c r="J30" i="12"/>
  <c r="E30" i="12"/>
  <c r="O29" i="12"/>
  <c r="J29" i="12"/>
  <c r="J60" i="12" s="1"/>
  <c r="E29" i="12"/>
  <c r="O28" i="12"/>
  <c r="O60" i="12" s="1"/>
  <c r="J28" i="12"/>
  <c r="E28" i="12"/>
  <c r="E60" i="12" s="1"/>
  <c r="N60" i="11"/>
  <c r="I60" i="11"/>
  <c r="D60" i="11"/>
  <c r="B64" i="11" s="1"/>
  <c r="O59" i="11"/>
  <c r="J59" i="11"/>
  <c r="E59" i="11"/>
  <c r="O58" i="11"/>
  <c r="J58" i="11"/>
  <c r="E58" i="11"/>
  <c r="O57" i="11"/>
  <c r="J57" i="11"/>
  <c r="E57" i="11"/>
  <c r="O56" i="11"/>
  <c r="J56" i="11"/>
  <c r="E56" i="11"/>
  <c r="O55" i="11"/>
  <c r="J55" i="11"/>
  <c r="E55" i="11"/>
  <c r="O54" i="11"/>
  <c r="J54" i="11"/>
  <c r="E54" i="11"/>
  <c r="O53" i="11"/>
  <c r="J53" i="11"/>
  <c r="E53" i="11"/>
  <c r="O52" i="11"/>
  <c r="J52" i="11"/>
  <c r="E52" i="11"/>
  <c r="O51" i="11"/>
  <c r="J51" i="11"/>
  <c r="E51" i="11"/>
  <c r="O50" i="11"/>
  <c r="J50" i="11"/>
  <c r="E50" i="11"/>
  <c r="O49" i="11"/>
  <c r="J49" i="11"/>
  <c r="E49" i="11"/>
  <c r="O48" i="11"/>
  <c r="J48" i="11"/>
  <c r="E48" i="11"/>
  <c r="O47" i="11"/>
  <c r="J47" i="11"/>
  <c r="E47" i="11"/>
  <c r="O46" i="11"/>
  <c r="J46" i="11"/>
  <c r="E46" i="11"/>
  <c r="O45" i="11"/>
  <c r="J45" i="11"/>
  <c r="E45" i="11"/>
  <c r="O44" i="11"/>
  <c r="J44" i="11"/>
  <c r="E44" i="11"/>
  <c r="O43" i="11"/>
  <c r="J43" i="11"/>
  <c r="E43" i="11"/>
  <c r="O42" i="11"/>
  <c r="J42" i="11"/>
  <c r="E42" i="11"/>
  <c r="O41" i="11"/>
  <c r="J41" i="11"/>
  <c r="E41" i="11"/>
  <c r="O40" i="11"/>
  <c r="J40" i="11"/>
  <c r="E40" i="11"/>
  <c r="O39" i="11"/>
  <c r="J39" i="11"/>
  <c r="E39" i="11"/>
  <c r="O38" i="11"/>
  <c r="J38" i="11"/>
  <c r="E38" i="11"/>
  <c r="O37" i="11"/>
  <c r="J37" i="11"/>
  <c r="E37" i="11"/>
  <c r="O36" i="11"/>
  <c r="J36" i="11"/>
  <c r="E36" i="11"/>
  <c r="O35" i="11"/>
  <c r="J35" i="11"/>
  <c r="E35" i="11"/>
  <c r="O34" i="11"/>
  <c r="J34" i="11"/>
  <c r="E34" i="11"/>
  <c r="O33" i="11"/>
  <c r="J33" i="11"/>
  <c r="E33" i="11"/>
  <c r="O32" i="11"/>
  <c r="J32" i="11"/>
  <c r="E32" i="11"/>
  <c r="O31" i="11"/>
  <c r="J31" i="11"/>
  <c r="E31" i="11"/>
  <c r="O30" i="11"/>
  <c r="J30" i="11"/>
  <c r="E30" i="11"/>
  <c r="O29" i="11"/>
  <c r="J29" i="11"/>
  <c r="J60" i="11" s="1"/>
  <c r="E29" i="11"/>
  <c r="O28" i="11"/>
  <c r="O60" i="11" s="1"/>
  <c r="J28" i="11"/>
  <c r="E28" i="11"/>
  <c r="E60" i="11" s="1"/>
  <c r="N60" i="10"/>
  <c r="I60" i="10"/>
  <c r="D60" i="10"/>
  <c r="B64" i="10" s="1"/>
  <c r="O59" i="10"/>
  <c r="J59" i="10"/>
  <c r="E59" i="10"/>
  <c r="O58" i="10"/>
  <c r="J58" i="10"/>
  <c r="E58" i="10"/>
  <c r="O57" i="10"/>
  <c r="J57" i="10"/>
  <c r="E57" i="10"/>
  <c r="O56" i="10"/>
  <c r="J56" i="10"/>
  <c r="E56" i="10"/>
  <c r="O55" i="10"/>
  <c r="J55" i="10"/>
  <c r="E55" i="10"/>
  <c r="O54" i="10"/>
  <c r="J54" i="10"/>
  <c r="E54" i="10"/>
  <c r="O53" i="10"/>
  <c r="J53" i="10"/>
  <c r="E53" i="10"/>
  <c r="O52" i="10"/>
  <c r="J52" i="10"/>
  <c r="E52" i="10"/>
  <c r="O51" i="10"/>
  <c r="J51" i="10"/>
  <c r="E51" i="10"/>
  <c r="O50" i="10"/>
  <c r="J50" i="10"/>
  <c r="E50" i="10"/>
  <c r="O49" i="10"/>
  <c r="J49" i="10"/>
  <c r="E49" i="10"/>
  <c r="O48" i="10"/>
  <c r="J48" i="10"/>
  <c r="E48" i="10"/>
  <c r="O47" i="10"/>
  <c r="J47" i="10"/>
  <c r="E47" i="10"/>
  <c r="O46" i="10"/>
  <c r="J46" i="10"/>
  <c r="E46" i="10"/>
  <c r="O45" i="10"/>
  <c r="J45" i="10"/>
  <c r="E45" i="10"/>
  <c r="O44" i="10"/>
  <c r="J44" i="10"/>
  <c r="E44" i="10"/>
  <c r="O43" i="10"/>
  <c r="J43" i="10"/>
  <c r="E43" i="10"/>
  <c r="O42" i="10"/>
  <c r="J42" i="10"/>
  <c r="E42" i="10"/>
  <c r="O41" i="10"/>
  <c r="J41" i="10"/>
  <c r="E41" i="10"/>
  <c r="O40" i="10"/>
  <c r="J40" i="10"/>
  <c r="E40" i="10"/>
  <c r="O39" i="10"/>
  <c r="J39" i="10"/>
  <c r="E39" i="10"/>
  <c r="O38" i="10"/>
  <c r="J38" i="10"/>
  <c r="E38" i="10"/>
  <c r="O37" i="10"/>
  <c r="J37" i="10"/>
  <c r="E37" i="10"/>
  <c r="O36" i="10"/>
  <c r="J36" i="10"/>
  <c r="E36" i="10"/>
  <c r="O35" i="10"/>
  <c r="J35" i="10"/>
  <c r="E35" i="10"/>
  <c r="O34" i="10"/>
  <c r="J34" i="10"/>
  <c r="E34" i="10"/>
  <c r="O33" i="10"/>
  <c r="J33" i="10"/>
  <c r="E33" i="10"/>
  <c r="O32" i="10"/>
  <c r="J32" i="10"/>
  <c r="E32" i="10"/>
  <c r="O31" i="10"/>
  <c r="J31" i="10"/>
  <c r="E31" i="10"/>
  <c r="O30" i="10"/>
  <c r="J30" i="10"/>
  <c r="E30" i="10"/>
  <c r="O29" i="10"/>
  <c r="J29" i="10"/>
  <c r="J60" i="10" s="1"/>
  <c r="E29" i="10"/>
  <c r="O28" i="10"/>
  <c r="O60" i="10" s="1"/>
  <c r="J28" i="10"/>
  <c r="E28" i="10"/>
  <c r="E60" i="10" s="1"/>
  <c r="C64" i="10" s="1"/>
  <c r="N60" i="9"/>
  <c r="I60" i="9"/>
  <c r="D60" i="9"/>
  <c r="B64" i="9" s="1"/>
  <c r="O59" i="9"/>
  <c r="J59" i="9"/>
  <c r="E59" i="9"/>
  <c r="O58" i="9"/>
  <c r="J58" i="9"/>
  <c r="E58" i="9"/>
  <c r="O57" i="9"/>
  <c r="J57" i="9"/>
  <c r="E57" i="9"/>
  <c r="O56" i="9"/>
  <c r="J56" i="9"/>
  <c r="E56" i="9"/>
  <c r="O55" i="9"/>
  <c r="J55" i="9"/>
  <c r="E55" i="9"/>
  <c r="O54" i="9"/>
  <c r="J54" i="9"/>
  <c r="E54" i="9"/>
  <c r="O53" i="9"/>
  <c r="J53" i="9"/>
  <c r="E53" i="9"/>
  <c r="O52" i="9"/>
  <c r="J52" i="9"/>
  <c r="E52" i="9"/>
  <c r="O51" i="9"/>
  <c r="J51" i="9"/>
  <c r="E51" i="9"/>
  <c r="O50" i="9"/>
  <c r="J50" i="9"/>
  <c r="E50" i="9"/>
  <c r="O49" i="9"/>
  <c r="J49" i="9"/>
  <c r="E49" i="9"/>
  <c r="O48" i="9"/>
  <c r="J48" i="9"/>
  <c r="E48" i="9"/>
  <c r="O47" i="9"/>
  <c r="J47" i="9"/>
  <c r="E47" i="9"/>
  <c r="O46" i="9"/>
  <c r="J46" i="9"/>
  <c r="E46" i="9"/>
  <c r="O45" i="9"/>
  <c r="J45" i="9"/>
  <c r="E45" i="9"/>
  <c r="O44" i="9"/>
  <c r="J44" i="9"/>
  <c r="E44" i="9"/>
  <c r="O43" i="9"/>
  <c r="J43" i="9"/>
  <c r="E43" i="9"/>
  <c r="O42" i="9"/>
  <c r="J42" i="9"/>
  <c r="E42" i="9"/>
  <c r="O41" i="9"/>
  <c r="J41" i="9"/>
  <c r="E41" i="9"/>
  <c r="O40" i="9"/>
  <c r="J40" i="9"/>
  <c r="E40" i="9"/>
  <c r="O39" i="9"/>
  <c r="J39" i="9"/>
  <c r="E39" i="9"/>
  <c r="O38" i="9"/>
  <c r="J38" i="9"/>
  <c r="E38" i="9"/>
  <c r="O37" i="9"/>
  <c r="J37" i="9"/>
  <c r="E37" i="9"/>
  <c r="O36" i="9"/>
  <c r="J36" i="9"/>
  <c r="E36" i="9"/>
  <c r="O35" i="9"/>
  <c r="J35" i="9"/>
  <c r="E35" i="9"/>
  <c r="O34" i="9"/>
  <c r="J34" i="9"/>
  <c r="E34" i="9"/>
  <c r="O33" i="9"/>
  <c r="J33" i="9"/>
  <c r="E33" i="9"/>
  <c r="O32" i="9"/>
  <c r="J32" i="9"/>
  <c r="E32" i="9"/>
  <c r="O31" i="9"/>
  <c r="J31" i="9"/>
  <c r="E31" i="9"/>
  <c r="O30" i="9"/>
  <c r="J30" i="9"/>
  <c r="E30" i="9"/>
  <c r="O29" i="9"/>
  <c r="J29" i="9"/>
  <c r="J60" i="9" s="1"/>
  <c r="E29" i="9"/>
  <c r="O28" i="9"/>
  <c r="O60" i="9" s="1"/>
  <c r="J28" i="9"/>
  <c r="E28" i="9"/>
  <c r="E60" i="9" s="1"/>
  <c r="C64" i="9" s="1"/>
  <c r="N60" i="8"/>
  <c r="I60" i="8"/>
  <c r="D60" i="8"/>
  <c r="B64" i="8" s="1"/>
  <c r="O59" i="8"/>
  <c r="J59" i="8"/>
  <c r="E59" i="8"/>
  <c r="O58" i="8"/>
  <c r="J58" i="8"/>
  <c r="E58" i="8"/>
  <c r="O57" i="8"/>
  <c r="J57" i="8"/>
  <c r="E57" i="8"/>
  <c r="O56" i="8"/>
  <c r="J56" i="8"/>
  <c r="E56" i="8"/>
  <c r="O55" i="8"/>
  <c r="J55" i="8"/>
  <c r="E55" i="8"/>
  <c r="O54" i="8"/>
  <c r="J54" i="8"/>
  <c r="E54" i="8"/>
  <c r="O53" i="8"/>
  <c r="J53" i="8"/>
  <c r="E53" i="8"/>
  <c r="O52" i="8"/>
  <c r="J52" i="8"/>
  <c r="E52" i="8"/>
  <c r="O51" i="8"/>
  <c r="J51" i="8"/>
  <c r="E51" i="8"/>
  <c r="O50" i="8"/>
  <c r="J50" i="8"/>
  <c r="E50" i="8"/>
  <c r="O49" i="8"/>
  <c r="J49" i="8"/>
  <c r="E49" i="8"/>
  <c r="O48" i="8"/>
  <c r="J48" i="8"/>
  <c r="E48" i="8"/>
  <c r="O47" i="8"/>
  <c r="J47" i="8"/>
  <c r="E47" i="8"/>
  <c r="O46" i="8"/>
  <c r="J46" i="8"/>
  <c r="E46" i="8"/>
  <c r="O45" i="8"/>
  <c r="J45" i="8"/>
  <c r="E45" i="8"/>
  <c r="O44" i="8"/>
  <c r="J44" i="8"/>
  <c r="E44" i="8"/>
  <c r="O43" i="8"/>
  <c r="J43" i="8"/>
  <c r="E43" i="8"/>
  <c r="O42" i="8"/>
  <c r="J42" i="8"/>
  <c r="E42" i="8"/>
  <c r="O41" i="8"/>
  <c r="J41" i="8"/>
  <c r="E41" i="8"/>
  <c r="O40" i="8"/>
  <c r="J40" i="8"/>
  <c r="E40" i="8"/>
  <c r="O39" i="8"/>
  <c r="J39" i="8"/>
  <c r="E39" i="8"/>
  <c r="O38" i="8"/>
  <c r="J38" i="8"/>
  <c r="E38" i="8"/>
  <c r="O37" i="8"/>
  <c r="J37" i="8"/>
  <c r="E37" i="8"/>
  <c r="O36" i="8"/>
  <c r="J36" i="8"/>
  <c r="E36" i="8"/>
  <c r="O35" i="8"/>
  <c r="J35" i="8"/>
  <c r="E35" i="8"/>
  <c r="O34" i="8"/>
  <c r="J34" i="8"/>
  <c r="E34" i="8"/>
  <c r="O33" i="8"/>
  <c r="J33" i="8"/>
  <c r="E33" i="8"/>
  <c r="O32" i="8"/>
  <c r="J32" i="8"/>
  <c r="E32" i="8"/>
  <c r="O31" i="8"/>
  <c r="J31" i="8"/>
  <c r="E31" i="8"/>
  <c r="O30" i="8"/>
  <c r="J30" i="8"/>
  <c r="E30" i="8"/>
  <c r="O29" i="8"/>
  <c r="J29" i="8"/>
  <c r="J60" i="8" s="1"/>
  <c r="E29" i="8"/>
  <c r="O28" i="8"/>
  <c r="O60" i="8" s="1"/>
  <c r="J28" i="8"/>
  <c r="E28" i="8"/>
  <c r="E60" i="8" s="1"/>
  <c r="N60" i="7"/>
  <c r="I60" i="7"/>
  <c r="D60" i="7"/>
  <c r="B64" i="7" s="1"/>
  <c r="O59" i="7"/>
  <c r="J59" i="7"/>
  <c r="E59" i="7"/>
  <c r="O58" i="7"/>
  <c r="J58" i="7"/>
  <c r="E58" i="7"/>
  <c r="O57" i="7"/>
  <c r="J57" i="7"/>
  <c r="E57" i="7"/>
  <c r="O56" i="7"/>
  <c r="J56" i="7"/>
  <c r="E56" i="7"/>
  <c r="O55" i="7"/>
  <c r="J55" i="7"/>
  <c r="E55" i="7"/>
  <c r="O54" i="7"/>
  <c r="J54" i="7"/>
  <c r="E54" i="7"/>
  <c r="O53" i="7"/>
  <c r="J53" i="7"/>
  <c r="E53" i="7"/>
  <c r="O52" i="7"/>
  <c r="J52" i="7"/>
  <c r="E52" i="7"/>
  <c r="O51" i="7"/>
  <c r="J51" i="7"/>
  <c r="E51" i="7"/>
  <c r="O50" i="7"/>
  <c r="J50" i="7"/>
  <c r="E50" i="7"/>
  <c r="O49" i="7"/>
  <c r="J49" i="7"/>
  <c r="E49" i="7"/>
  <c r="O48" i="7"/>
  <c r="J48" i="7"/>
  <c r="E48" i="7"/>
  <c r="O47" i="7"/>
  <c r="J47" i="7"/>
  <c r="E47" i="7"/>
  <c r="O46" i="7"/>
  <c r="J46" i="7"/>
  <c r="E46" i="7"/>
  <c r="O45" i="7"/>
  <c r="J45" i="7"/>
  <c r="E45" i="7"/>
  <c r="O44" i="7"/>
  <c r="J44" i="7"/>
  <c r="E44" i="7"/>
  <c r="O43" i="7"/>
  <c r="J43" i="7"/>
  <c r="E43" i="7"/>
  <c r="O42" i="7"/>
  <c r="J42" i="7"/>
  <c r="E42" i="7"/>
  <c r="O41" i="7"/>
  <c r="J41" i="7"/>
  <c r="E41" i="7"/>
  <c r="O40" i="7"/>
  <c r="J40" i="7"/>
  <c r="E40" i="7"/>
  <c r="O39" i="7"/>
  <c r="J39" i="7"/>
  <c r="E39" i="7"/>
  <c r="O38" i="7"/>
  <c r="J38" i="7"/>
  <c r="E38" i="7"/>
  <c r="O37" i="7"/>
  <c r="J37" i="7"/>
  <c r="E37" i="7"/>
  <c r="O36" i="7"/>
  <c r="J36" i="7"/>
  <c r="E36" i="7"/>
  <c r="O35" i="7"/>
  <c r="J35" i="7"/>
  <c r="E35" i="7"/>
  <c r="O34" i="7"/>
  <c r="J34" i="7"/>
  <c r="E34" i="7"/>
  <c r="O33" i="7"/>
  <c r="J33" i="7"/>
  <c r="E33" i="7"/>
  <c r="O32" i="7"/>
  <c r="J32" i="7"/>
  <c r="E32" i="7"/>
  <c r="O31" i="7"/>
  <c r="J31" i="7"/>
  <c r="E31" i="7"/>
  <c r="O30" i="7"/>
  <c r="J30" i="7"/>
  <c r="J60" i="7" s="1"/>
  <c r="E30" i="7"/>
  <c r="O29" i="7"/>
  <c r="J29" i="7"/>
  <c r="E29" i="7"/>
  <c r="O28" i="7"/>
  <c r="O60" i="7" s="1"/>
  <c r="J28" i="7"/>
  <c r="E28" i="7"/>
  <c r="E60" i="7" s="1"/>
  <c r="N60" i="6"/>
  <c r="I60" i="6"/>
  <c r="D60" i="6"/>
  <c r="B64" i="6" s="1"/>
  <c r="O59" i="6"/>
  <c r="J59" i="6"/>
  <c r="E59" i="6"/>
  <c r="O58" i="6"/>
  <c r="J58" i="6"/>
  <c r="E58" i="6"/>
  <c r="O57" i="6"/>
  <c r="J57" i="6"/>
  <c r="E57" i="6"/>
  <c r="O56" i="6"/>
  <c r="J56" i="6"/>
  <c r="E56" i="6"/>
  <c r="O55" i="6"/>
  <c r="J55" i="6"/>
  <c r="E55" i="6"/>
  <c r="O54" i="6"/>
  <c r="J54" i="6"/>
  <c r="E54" i="6"/>
  <c r="O53" i="6"/>
  <c r="J53" i="6"/>
  <c r="E53" i="6"/>
  <c r="O52" i="6"/>
  <c r="J52" i="6"/>
  <c r="E52" i="6"/>
  <c r="O51" i="6"/>
  <c r="J51" i="6"/>
  <c r="E51" i="6"/>
  <c r="O50" i="6"/>
  <c r="J50" i="6"/>
  <c r="E50" i="6"/>
  <c r="O49" i="6"/>
  <c r="J49" i="6"/>
  <c r="E49" i="6"/>
  <c r="O48" i="6"/>
  <c r="J48" i="6"/>
  <c r="E48" i="6"/>
  <c r="O47" i="6"/>
  <c r="J47" i="6"/>
  <c r="E47" i="6"/>
  <c r="O46" i="6"/>
  <c r="J46" i="6"/>
  <c r="E46" i="6"/>
  <c r="O45" i="6"/>
  <c r="J45" i="6"/>
  <c r="E45" i="6"/>
  <c r="O44" i="6"/>
  <c r="J44" i="6"/>
  <c r="E44" i="6"/>
  <c r="O43" i="6"/>
  <c r="J43" i="6"/>
  <c r="E43" i="6"/>
  <c r="O42" i="6"/>
  <c r="J42" i="6"/>
  <c r="E42" i="6"/>
  <c r="O41" i="6"/>
  <c r="J41" i="6"/>
  <c r="E41" i="6"/>
  <c r="O40" i="6"/>
  <c r="J40" i="6"/>
  <c r="E40" i="6"/>
  <c r="O39" i="6"/>
  <c r="J39" i="6"/>
  <c r="E39" i="6"/>
  <c r="O38" i="6"/>
  <c r="J38" i="6"/>
  <c r="E38" i="6"/>
  <c r="O37" i="6"/>
  <c r="J37" i="6"/>
  <c r="E37" i="6"/>
  <c r="O36" i="6"/>
  <c r="J36" i="6"/>
  <c r="E36" i="6"/>
  <c r="O35" i="6"/>
  <c r="J35" i="6"/>
  <c r="E35" i="6"/>
  <c r="O34" i="6"/>
  <c r="J34" i="6"/>
  <c r="E34" i="6"/>
  <c r="O33" i="6"/>
  <c r="J33" i="6"/>
  <c r="E33" i="6"/>
  <c r="O32" i="6"/>
  <c r="J32" i="6"/>
  <c r="E32" i="6"/>
  <c r="O31" i="6"/>
  <c r="J31" i="6"/>
  <c r="E31" i="6"/>
  <c r="O30" i="6"/>
  <c r="J30" i="6"/>
  <c r="J60" i="6" s="1"/>
  <c r="E30" i="6"/>
  <c r="O29" i="6"/>
  <c r="J29" i="6"/>
  <c r="E29" i="6"/>
  <c r="O28" i="6"/>
  <c r="O60" i="6" s="1"/>
  <c r="J28" i="6"/>
  <c r="E28" i="6"/>
  <c r="E60" i="6" s="1"/>
  <c r="C64" i="6" s="1"/>
  <c r="N60" i="5"/>
  <c r="I60" i="5"/>
  <c r="D60" i="5"/>
  <c r="B64" i="5" s="1"/>
  <c r="O59" i="5"/>
  <c r="J59" i="5"/>
  <c r="E59" i="5"/>
  <c r="O58" i="5"/>
  <c r="J58" i="5"/>
  <c r="E58" i="5"/>
  <c r="O57" i="5"/>
  <c r="J57" i="5"/>
  <c r="E57" i="5"/>
  <c r="O56" i="5"/>
  <c r="J56" i="5"/>
  <c r="E56" i="5"/>
  <c r="O55" i="5"/>
  <c r="J55" i="5"/>
  <c r="E55" i="5"/>
  <c r="O54" i="5"/>
  <c r="J54" i="5"/>
  <c r="E54" i="5"/>
  <c r="O53" i="5"/>
  <c r="J53" i="5"/>
  <c r="E53" i="5"/>
  <c r="O52" i="5"/>
  <c r="J52" i="5"/>
  <c r="E52" i="5"/>
  <c r="O51" i="5"/>
  <c r="J51" i="5"/>
  <c r="E51" i="5"/>
  <c r="O50" i="5"/>
  <c r="J50" i="5"/>
  <c r="E50" i="5"/>
  <c r="O49" i="5"/>
  <c r="J49" i="5"/>
  <c r="E49" i="5"/>
  <c r="O48" i="5"/>
  <c r="J48" i="5"/>
  <c r="E48" i="5"/>
  <c r="O47" i="5"/>
  <c r="J47" i="5"/>
  <c r="E47" i="5"/>
  <c r="O46" i="5"/>
  <c r="J46" i="5"/>
  <c r="E46" i="5"/>
  <c r="O45" i="5"/>
  <c r="J45" i="5"/>
  <c r="E45" i="5"/>
  <c r="O44" i="5"/>
  <c r="J44" i="5"/>
  <c r="E44" i="5"/>
  <c r="O43" i="5"/>
  <c r="J43" i="5"/>
  <c r="E43" i="5"/>
  <c r="O42" i="5"/>
  <c r="J42" i="5"/>
  <c r="E42" i="5"/>
  <c r="O41" i="5"/>
  <c r="J41" i="5"/>
  <c r="E41" i="5"/>
  <c r="O40" i="5"/>
  <c r="J40" i="5"/>
  <c r="E40" i="5"/>
  <c r="O39" i="5"/>
  <c r="J39" i="5"/>
  <c r="E39" i="5"/>
  <c r="O38" i="5"/>
  <c r="J38" i="5"/>
  <c r="E38" i="5"/>
  <c r="O37" i="5"/>
  <c r="J37" i="5"/>
  <c r="E37" i="5"/>
  <c r="O36" i="5"/>
  <c r="J36" i="5"/>
  <c r="E36" i="5"/>
  <c r="O35" i="5"/>
  <c r="J35" i="5"/>
  <c r="E35" i="5"/>
  <c r="O34" i="5"/>
  <c r="J34" i="5"/>
  <c r="E34" i="5"/>
  <c r="O33" i="5"/>
  <c r="J33" i="5"/>
  <c r="E33" i="5"/>
  <c r="O32" i="5"/>
  <c r="J32" i="5"/>
  <c r="E32" i="5"/>
  <c r="O31" i="5"/>
  <c r="J31" i="5"/>
  <c r="E31" i="5"/>
  <c r="O30" i="5"/>
  <c r="J30" i="5"/>
  <c r="J60" i="5" s="1"/>
  <c r="E30" i="5"/>
  <c r="O29" i="5"/>
  <c r="J29" i="5"/>
  <c r="E29" i="5"/>
  <c r="O28" i="5"/>
  <c r="O60" i="5" s="1"/>
  <c r="J28" i="5"/>
  <c r="E28" i="5"/>
  <c r="E60" i="5" s="1"/>
  <c r="N60" i="4"/>
  <c r="I60" i="4"/>
  <c r="D60" i="4"/>
  <c r="B64" i="4" s="1"/>
  <c r="O59" i="4"/>
  <c r="J59" i="4"/>
  <c r="E59" i="4"/>
  <c r="O58" i="4"/>
  <c r="J58" i="4"/>
  <c r="E58" i="4"/>
  <c r="O57" i="4"/>
  <c r="J57" i="4"/>
  <c r="E57" i="4"/>
  <c r="O56" i="4"/>
  <c r="J56" i="4"/>
  <c r="E56" i="4"/>
  <c r="O55" i="4"/>
  <c r="J55" i="4"/>
  <c r="E55" i="4"/>
  <c r="O54" i="4"/>
  <c r="J54" i="4"/>
  <c r="E54" i="4"/>
  <c r="O53" i="4"/>
  <c r="J53" i="4"/>
  <c r="E53" i="4"/>
  <c r="O52" i="4"/>
  <c r="J52" i="4"/>
  <c r="E52" i="4"/>
  <c r="O51" i="4"/>
  <c r="J51" i="4"/>
  <c r="E51" i="4"/>
  <c r="O50" i="4"/>
  <c r="J50" i="4"/>
  <c r="E50" i="4"/>
  <c r="O49" i="4"/>
  <c r="J49" i="4"/>
  <c r="E49" i="4"/>
  <c r="O48" i="4"/>
  <c r="J48" i="4"/>
  <c r="E48" i="4"/>
  <c r="O47" i="4"/>
  <c r="J47" i="4"/>
  <c r="E47" i="4"/>
  <c r="O46" i="4"/>
  <c r="J46" i="4"/>
  <c r="E46" i="4"/>
  <c r="O45" i="4"/>
  <c r="J45" i="4"/>
  <c r="E45" i="4"/>
  <c r="O44" i="4"/>
  <c r="J44" i="4"/>
  <c r="E44" i="4"/>
  <c r="O43" i="4"/>
  <c r="J43" i="4"/>
  <c r="E43" i="4"/>
  <c r="O42" i="4"/>
  <c r="J42" i="4"/>
  <c r="E42" i="4"/>
  <c r="O41" i="4"/>
  <c r="J41" i="4"/>
  <c r="E41" i="4"/>
  <c r="O40" i="4"/>
  <c r="J40" i="4"/>
  <c r="E40" i="4"/>
  <c r="O39" i="4"/>
  <c r="J39" i="4"/>
  <c r="E39" i="4"/>
  <c r="O38" i="4"/>
  <c r="J38" i="4"/>
  <c r="E38" i="4"/>
  <c r="O37" i="4"/>
  <c r="J37" i="4"/>
  <c r="E37" i="4"/>
  <c r="O36" i="4"/>
  <c r="J36" i="4"/>
  <c r="E36" i="4"/>
  <c r="O35" i="4"/>
  <c r="J35" i="4"/>
  <c r="E35" i="4"/>
  <c r="O34" i="4"/>
  <c r="J34" i="4"/>
  <c r="E34" i="4"/>
  <c r="O33" i="4"/>
  <c r="J33" i="4"/>
  <c r="E33" i="4"/>
  <c r="O32" i="4"/>
  <c r="J32" i="4"/>
  <c r="E32" i="4"/>
  <c r="O31" i="4"/>
  <c r="J31" i="4"/>
  <c r="E31" i="4"/>
  <c r="O30" i="4"/>
  <c r="J30" i="4"/>
  <c r="J60" i="4" s="1"/>
  <c r="E30" i="4"/>
  <c r="O29" i="4"/>
  <c r="J29" i="4"/>
  <c r="E29" i="4"/>
  <c r="O28" i="4"/>
  <c r="O60" i="4" s="1"/>
  <c r="J28" i="4"/>
  <c r="E28" i="4"/>
  <c r="E60" i="4" s="1"/>
  <c r="N60" i="3"/>
  <c r="I60" i="3"/>
  <c r="D60" i="3"/>
  <c r="B64" i="3" s="1"/>
  <c r="O59" i="3"/>
  <c r="J59" i="3"/>
  <c r="E59" i="3"/>
  <c r="O58" i="3"/>
  <c r="J58" i="3"/>
  <c r="E58" i="3"/>
  <c r="O57" i="3"/>
  <c r="J57" i="3"/>
  <c r="E57" i="3"/>
  <c r="O56" i="3"/>
  <c r="J56" i="3"/>
  <c r="E56" i="3"/>
  <c r="O55" i="3"/>
  <c r="J55" i="3"/>
  <c r="E55" i="3"/>
  <c r="O54" i="3"/>
  <c r="J54" i="3"/>
  <c r="E54" i="3"/>
  <c r="O53" i="3"/>
  <c r="J53" i="3"/>
  <c r="E53" i="3"/>
  <c r="O52" i="3"/>
  <c r="J52" i="3"/>
  <c r="E52" i="3"/>
  <c r="O51" i="3"/>
  <c r="J51" i="3"/>
  <c r="E51" i="3"/>
  <c r="O50" i="3"/>
  <c r="J50" i="3"/>
  <c r="E50" i="3"/>
  <c r="O49" i="3"/>
  <c r="J49" i="3"/>
  <c r="E49" i="3"/>
  <c r="O48" i="3"/>
  <c r="J48" i="3"/>
  <c r="E48" i="3"/>
  <c r="O47" i="3"/>
  <c r="J47" i="3"/>
  <c r="E47" i="3"/>
  <c r="O46" i="3"/>
  <c r="J46" i="3"/>
  <c r="E46" i="3"/>
  <c r="O45" i="3"/>
  <c r="J45" i="3"/>
  <c r="E45" i="3"/>
  <c r="O44" i="3"/>
  <c r="J44" i="3"/>
  <c r="E44" i="3"/>
  <c r="O43" i="3"/>
  <c r="J43" i="3"/>
  <c r="E43" i="3"/>
  <c r="O42" i="3"/>
  <c r="J42" i="3"/>
  <c r="E42" i="3"/>
  <c r="O41" i="3"/>
  <c r="J41" i="3"/>
  <c r="E41" i="3"/>
  <c r="O40" i="3"/>
  <c r="J40" i="3"/>
  <c r="E40" i="3"/>
  <c r="O39" i="3"/>
  <c r="J39" i="3"/>
  <c r="E39" i="3"/>
  <c r="O38" i="3"/>
  <c r="J38" i="3"/>
  <c r="E38" i="3"/>
  <c r="O37" i="3"/>
  <c r="J37" i="3"/>
  <c r="E37" i="3"/>
  <c r="O36" i="3"/>
  <c r="J36" i="3"/>
  <c r="E36" i="3"/>
  <c r="O35" i="3"/>
  <c r="J35" i="3"/>
  <c r="E35" i="3"/>
  <c r="O34" i="3"/>
  <c r="J34" i="3"/>
  <c r="E34" i="3"/>
  <c r="O33" i="3"/>
  <c r="J33" i="3"/>
  <c r="E33" i="3"/>
  <c r="O32" i="3"/>
  <c r="J32" i="3"/>
  <c r="E32" i="3"/>
  <c r="O31" i="3"/>
  <c r="J31" i="3"/>
  <c r="E31" i="3"/>
  <c r="O30" i="3"/>
  <c r="J30" i="3"/>
  <c r="J60" i="3" s="1"/>
  <c r="E30" i="3"/>
  <c r="O29" i="3"/>
  <c r="J29" i="3"/>
  <c r="E29" i="3"/>
  <c r="O28" i="3"/>
  <c r="O60" i="3" s="1"/>
  <c r="J28" i="3"/>
  <c r="E28" i="3"/>
  <c r="E60" i="3" s="1"/>
  <c r="N60" i="2"/>
  <c r="I60" i="2"/>
  <c r="D60" i="2"/>
  <c r="B64" i="2" s="1"/>
  <c r="O59" i="2"/>
  <c r="J59" i="2"/>
  <c r="E59" i="2"/>
  <c r="O58" i="2"/>
  <c r="J58" i="2"/>
  <c r="E58" i="2"/>
  <c r="O57" i="2"/>
  <c r="J57" i="2"/>
  <c r="E57" i="2"/>
  <c r="O56" i="2"/>
  <c r="J56" i="2"/>
  <c r="E56" i="2"/>
  <c r="O55" i="2"/>
  <c r="J55" i="2"/>
  <c r="E55" i="2"/>
  <c r="O54" i="2"/>
  <c r="J54" i="2"/>
  <c r="E54" i="2"/>
  <c r="O53" i="2"/>
  <c r="J53" i="2"/>
  <c r="E53" i="2"/>
  <c r="O52" i="2"/>
  <c r="J52" i="2"/>
  <c r="E52" i="2"/>
  <c r="O51" i="2"/>
  <c r="J51" i="2"/>
  <c r="E51" i="2"/>
  <c r="O50" i="2"/>
  <c r="J50" i="2"/>
  <c r="E50" i="2"/>
  <c r="O49" i="2"/>
  <c r="J49" i="2"/>
  <c r="E49" i="2"/>
  <c r="O48" i="2"/>
  <c r="J48" i="2"/>
  <c r="E48" i="2"/>
  <c r="O47" i="2"/>
  <c r="J47" i="2"/>
  <c r="E47" i="2"/>
  <c r="O46" i="2"/>
  <c r="J46" i="2"/>
  <c r="E46" i="2"/>
  <c r="O45" i="2"/>
  <c r="J45" i="2"/>
  <c r="E45" i="2"/>
  <c r="O44" i="2"/>
  <c r="J44" i="2"/>
  <c r="E44" i="2"/>
  <c r="O43" i="2"/>
  <c r="J43" i="2"/>
  <c r="E43" i="2"/>
  <c r="O42" i="2"/>
  <c r="J42" i="2"/>
  <c r="E42" i="2"/>
  <c r="O41" i="2"/>
  <c r="J41" i="2"/>
  <c r="E41" i="2"/>
  <c r="O40" i="2"/>
  <c r="J40" i="2"/>
  <c r="E40" i="2"/>
  <c r="O39" i="2"/>
  <c r="J39" i="2"/>
  <c r="E39" i="2"/>
  <c r="O38" i="2"/>
  <c r="J38" i="2"/>
  <c r="E38" i="2"/>
  <c r="O37" i="2"/>
  <c r="J37" i="2"/>
  <c r="E37" i="2"/>
  <c r="O36" i="2"/>
  <c r="J36" i="2"/>
  <c r="E36" i="2"/>
  <c r="O35" i="2"/>
  <c r="J35" i="2"/>
  <c r="E35" i="2"/>
  <c r="O34" i="2"/>
  <c r="J34" i="2"/>
  <c r="E34" i="2"/>
  <c r="O33" i="2"/>
  <c r="J33" i="2"/>
  <c r="E33" i="2"/>
  <c r="O32" i="2"/>
  <c r="J32" i="2"/>
  <c r="E32" i="2"/>
  <c r="O31" i="2"/>
  <c r="J31" i="2"/>
  <c r="E31" i="2"/>
  <c r="O30" i="2"/>
  <c r="J30" i="2"/>
  <c r="J60" i="2" s="1"/>
  <c r="E30" i="2"/>
  <c r="O29" i="2"/>
  <c r="J29" i="2"/>
  <c r="E29" i="2"/>
  <c r="O28" i="2"/>
  <c r="O60" i="2" s="1"/>
  <c r="J28" i="2"/>
  <c r="E28" i="2"/>
  <c r="E60" i="2" s="1"/>
  <c r="C64" i="2" s="1"/>
  <c r="N60" i="1"/>
  <c r="I60" i="1"/>
  <c r="D60" i="1"/>
  <c r="B64" i="1" s="1"/>
  <c r="O59" i="1"/>
  <c r="J59" i="1"/>
  <c r="E59" i="1"/>
  <c r="O58" i="1"/>
  <c r="J58" i="1"/>
  <c r="E58" i="1"/>
  <c r="O57" i="1"/>
  <c r="J57" i="1"/>
  <c r="E57" i="1"/>
  <c r="O56" i="1"/>
  <c r="J56" i="1"/>
  <c r="E56" i="1"/>
  <c r="O55" i="1"/>
  <c r="J55" i="1"/>
  <c r="E55" i="1"/>
  <c r="O54" i="1"/>
  <c r="J54" i="1"/>
  <c r="E54" i="1"/>
  <c r="O53" i="1"/>
  <c r="J53" i="1"/>
  <c r="E53" i="1"/>
  <c r="O52" i="1"/>
  <c r="J52" i="1"/>
  <c r="E52" i="1"/>
  <c r="O51" i="1"/>
  <c r="J51" i="1"/>
  <c r="E51" i="1"/>
  <c r="O50" i="1"/>
  <c r="J50" i="1"/>
  <c r="E50" i="1"/>
  <c r="O49" i="1"/>
  <c r="J49" i="1"/>
  <c r="E49" i="1"/>
  <c r="O48" i="1"/>
  <c r="J48" i="1"/>
  <c r="E48" i="1"/>
  <c r="O47" i="1"/>
  <c r="J47" i="1"/>
  <c r="E47" i="1"/>
  <c r="O46" i="1"/>
  <c r="J46" i="1"/>
  <c r="E46" i="1"/>
  <c r="O45" i="1"/>
  <c r="J45" i="1"/>
  <c r="E45" i="1"/>
  <c r="O44" i="1"/>
  <c r="J44" i="1"/>
  <c r="E44" i="1"/>
  <c r="O43" i="1"/>
  <c r="J43" i="1"/>
  <c r="E43" i="1"/>
  <c r="O42" i="1"/>
  <c r="J42" i="1"/>
  <c r="E42" i="1"/>
  <c r="O41" i="1"/>
  <c r="J41" i="1"/>
  <c r="E41" i="1"/>
  <c r="O40" i="1"/>
  <c r="J40" i="1"/>
  <c r="E40" i="1"/>
  <c r="O39" i="1"/>
  <c r="J39" i="1"/>
  <c r="E39" i="1"/>
  <c r="O38" i="1"/>
  <c r="J38" i="1"/>
  <c r="E38" i="1"/>
  <c r="O37" i="1"/>
  <c r="J37" i="1"/>
  <c r="E37" i="1"/>
  <c r="O36" i="1"/>
  <c r="J36" i="1"/>
  <c r="E36" i="1"/>
  <c r="O35" i="1"/>
  <c r="J35" i="1"/>
  <c r="E35" i="1"/>
  <c r="O34" i="1"/>
  <c r="J34" i="1"/>
  <c r="E34" i="1"/>
  <c r="O33" i="1"/>
  <c r="J33" i="1"/>
  <c r="E33" i="1"/>
  <c r="O32" i="1"/>
  <c r="J32" i="1"/>
  <c r="E32" i="1"/>
  <c r="O31" i="1"/>
  <c r="J31" i="1"/>
  <c r="E31" i="1"/>
  <c r="O30" i="1"/>
  <c r="J30" i="1"/>
  <c r="J60" i="1" s="1"/>
  <c r="E30" i="1"/>
  <c r="O29" i="1"/>
  <c r="J29" i="1"/>
  <c r="E29" i="1"/>
  <c r="O28" i="1"/>
  <c r="O60" i="1" s="1"/>
  <c r="J28" i="1"/>
  <c r="E28" i="1"/>
  <c r="E60" i="1" s="1"/>
  <c r="C64" i="1" l="1"/>
  <c r="C64" i="5"/>
  <c r="C64" i="4"/>
  <c r="C64" i="8"/>
  <c r="C64" i="12"/>
  <c r="C64" i="16"/>
  <c r="C64" i="20"/>
  <c r="C64" i="3"/>
  <c r="C64" i="7"/>
  <c r="C64" i="11"/>
  <c r="C64" i="15"/>
  <c r="C64" i="19"/>
</calcChain>
</file>

<file path=xl/sharedStrings.xml><?xml version="1.0" encoding="utf-8"?>
<sst xmlns="http://schemas.openxmlformats.org/spreadsheetml/2006/main" count="1488" uniqueCount="152">
  <si>
    <t>APPENDIX - 1 (a)</t>
  </si>
  <si>
    <t>Format for the  Day-ahead Wheeling Schedule for each 15-minute time block of the day : 01.10.2021</t>
  </si>
  <si>
    <t>To</t>
  </si>
  <si>
    <t>TSTRANSCO State Load Dispatch Centre</t>
  </si>
  <si>
    <t>VIDYUT SOUDHA</t>
  </si>
  <si>
    <t>HYDERABAD - 500 082</t>
  </si>
  <si>
    <t>Fax No:040-23393616 / 66665136</t>
  </si>
  <si>
    <t>Date: 30-09-2021</t>
  </si>
  <si>
    <t xml:space="preserve"> </t>
  </si>
  <si>
    <t>Declared capacity for the day 01.10.2021</t>
  </si>
  <si>
    <t>Name of the Generator :  M/s The India Cements Limited</t>
  </si>
  <si>
    <t>Time block</t>
  </si>
  <si>
    <t>Available Capacity</t>
  </si>
  <si>
    <t>Address of the Generating Station:.</t>
  </si>
  <si>
    <t>M/s The India Cements Limited,Vishnupuram, Wadapally, Nalgonda Dist</t>
  </si>
  <si>
    <t>15 minutes</t>
  </si>
  <si>
    <t>16000 KW</t>
  </si>
  <si>
    <t xml:space="preserve">  </t>
  </si>
  <si>
    <t xml:space="preserve">DISCOM  :  TSCPDCL, HYDERABAD,   Entry point Voltage: 132KV,   </t>
  </si>
  <si>
    <t>NAME OF THE CONSUMER : 1. THE INDIA CEMENTS LIMITED, MALKAPUR., (CONSUMER NO: ICL RRS 708) TANDUR MANDAL, R.R.DIST</t>
  </si>
  <si>
    <t xml:space="preserve">                  </t>
  </si>
  <si>
    <t>Load schedule as given bellow</t>
  </si>
  <si>
    <t>Time Block</t>
  </si>
  <si>
    <t>Time Hours</t>
  </si>
  <si>
    <t>Allocated Capacity at Entry point (KW)</t>
  </si>
  <si>
    <t>Net Capacity at Exit point  (KW)</t>
  </si>
  <si>
    <t>From</t>
  </si>
  <si>
    <t>Any other information to be provided:As per the customer requirement</t>
  </si>
  <si>
    <t>The Above Schedule provided with the approval of SLDC and Short term Open access agreement for STOA-Intrastate for the month of OCTOBER 2021, Approval No.TSSLDC/09/TPOA/2021-22 Dated 25.09.2021.</t>
  </si>
  <si>
    <t>Signature of the OA Generator</t>
  </si>
  <si>
    <t xml:space="preserve"> / Scheduled Consumer/ OA Consumer</t>
  </si>
  <si>
    <t xml:space="preserve"> 01.10.2021</t>
  </si>
  <si>
    <t>Format for the  Day-ahead Wheeling Schedule for each 15-minute time block of the day : 02.10.2021</t>
  </si>
  <si>
    <t>Date: 01-10-2021</t>
  </si>
  <si>
    <t>Declared capacity for the day 02.10.2021</t>
  </si>
  <si>
    <t xml:space="preserve"> 02.10.2021</t>
  </si>
  <si>
    <t>Format for the  Day-ahead Wheeling Schedule for each 15-minute time block of the day : 03.10.2021</t>
  </si>
  <si>
    <t>Date: 02-10-2021</t>
  </si>
  <si>
    <t>Declared capacity for the day 03.10.2021</t>
  </si>
  <si>
    <t xml:space="preserve"> 03.10.2021</t>
  </si>
  <si>
    <t>Format for the  Day-ahead Wheeling Schedule for each 15-minute time block of the day : 04.10.2021</t>
  </si>
  <si>
    <t>Date: 03-10-2021</t>
  </si>
  <si>
    <t>Declared capacity for the day 04.10.2021</t>
  </si>
  <si>
    <t xml:space="preserve"> 04.10.2021</t>
  </si>
  <si>
    <t>Format for the  Day-ahead Wheeling Schedule for each 15-minute time block of the day : 05.10.2021</t>
  </si>
  <si>
    <t>Date: 04-10-2021</t>
  </si>
  <si>
    <t>Declared capacity for the day 05.10.2021</t>
  </si>
  <si>
    <t xml:space="preserve"> 05.10.2021</t>
  </si>
  <si>
    <t>Format for the  Day-ahead Wheeling Schedule for each 15-minute time block of the day : 06.10.2021</t>
  </si>
  <si>
    <t>Date: 05-10-2021</t>
  </si>
  <si>
    <t>Declared capacity for the day 06.10.2021</t>
  </si>
  <si>
    <t xml:space="preserve"> 06.10.2021</t>
  </si>
  <si>
    <t>Format for the  Day-ahead Wheeling Schedule for each 15-minute time block of the day : 07.10.2021</t>
  </si>
  <si>
    <t>Date: 06-10-2021</t>
  </si>
  <si>
    <t>Declared capacity for the day 07.10.2021</t>
  </si>
  <si>
    <t xml:space="preserve"> 07.10.2021</t>
  </si>
  <si>
    <t>Format for the  Day-ahead Wheeling Schedule for each 15-minute time block of the day : 08.10.2021</t>
  </si>
  <si>
    <t>Date: 07-10-2021</t>
  </si>
  <si>
    <t>Declared capacity for the day 08.10.2021</t>
  </si>
  <si>
    <t xml:space="preserve"> 08.10.2021</t>
  </si>
  <si>
    <t>Format for the  Day-ahead Wheeling Schedule for each 15-minute time block of the day : 09.10.2021</t>
  </si>
  <si>
    <t>Date: 08-10-2021</t>
  </si>
  <si>
    <t>Declared capacity for the day 09.10.2021</t>
  </si>
  <si>
    <t xml:space="preserve"> 09.10.2021</t>
  </si>
  <si>
    <t>Format for the  Day-ahead Wheeling Schedule for each 15-minute time block of the day : 10.10.2021</t>
  </si>
  <si>
    <t>Date: 09-10-2021</t>
  </si>
  <si>
    <t>Declared capacity for the day 10.10.2021</t>
  </si>
  <si>
    <t xml:space="preserve"> 10.10.2021</t>
  </si>
  <si>
    <t>Format for the  Day-ahead Wheeling Schedule for each 15-minute time block of the day : 11.10.2021</t>
  </si>
  <si>
    <t>Date: 10-10-2021</t>
  </si>
  <si>
    <t>Declared capacity for the day 11.10.2021</t>
  </si>
  <si>
    <t xml:space="preserve"> 11.10.2021</t>
  </si>
  <si>
    <t>Format for the  Day-ahead Wheeling Schedule for each 15-minute time block of the day : 12.10.2021</t>
  </si>
  <si>
    <t>Date: 11-10-2021</t>
  </si>
  <si>
    <t>Declared capacity for the day 12.10.2021</t>
  </si>
  <si>
    <t xml:space="preserve"> 12.10.2021</t>
  </si>
  <si>
    <t>Format for the  Day-ahead Wheeling Schedule for each 15-minute time block of the day : 13.10.2021</t>
  </si>
  <si>
    <t>Date: 12-10-2021</t>
  </si>
  <si>
    <t>Declared capacity for the day 13.10.2021</t>
  </si>
  <si>
    <t xml:space="preserve"> 13.10.2021</t>
  </si>
  <si>
    <t>Format for the  Day-ahead Wheeling Schedule for each 15-minute time block of the day : 14.10.2021</t>
  </si>
  <si>
    <t>Date: 13-10-2021</t>
  </si>
  <si>
    <t>Declared capacity for the day 14.10.2021</t>
  </si>
  <si>
    <t xml:space="preserve"> 14.10.2021</t>
  </si>
  <si>
    <t>Format for the  Day-ahead Wheeling Schedule for each 15-minute time block of the day : 15.10.2021</t>
  </si>
  <si>
    <t>Date: 14-10-2021</t>
  </si>
  <si>
    <t>Declared capacity for the day 15.10.2021</t>
  </si>
  <si>
    <t xml:space="preserve"> 15.10.2021</t>
  </si>
  <si>
    <t>Format for the  Day-ahead Wheeling Schedule for each 15-minute time block of the day : 16.10.2021</t>
  </si>
  <si>
    <t>Date: 15-10-2021</t>
  </si>
  <si>
    <t>Declared capacity for the day 16.10.2021</t>
  </si>
  <si>
    <t xml:space="preserve"> 16.10.2021</t>
  </si>
  <si>
    <t>Format for the  Day-ahead Wheeling Schedule for each 15-minute time block of the day : 17.10.2021</t>
  </si>
  <si>
    <t>Date: 16-10-2021</t>
  </si>
  <si>
    <t>Declared capacity for the day 17.10.2021</t>
  </si>
  <si>
    <t xml:space="preserve"> 17.10.2021</t>
  </si>
  <si>
    <t>Format for the  Day-ahead Wheeling Schedule for each 15-minute time block of the day : 18.10.2021</t>
  </si>
  <si>
    <t>Date: 17-10-2021</t>
  </si>
  <si>
    <t>Declared capacity for the day 18.10.2021</t>
  </si>
  <si>
    <t xml:space="preserve"> 18.10.2021</t>
  </si>
  <si>
    <t>Format for the  Day-ahead Wheeling Schedule for each 15-minute time block of the day : 19.10.2021</t>
  </si>
  <si>
    <t>Date: 18-10-2021</t>
  </si>
  <si>
    <t>Declared capacity for the day 19.10.2021</t>
  </si>
  <si>
    <t xml:space="preserve"> 19.10.2021</t>
  </si>
  <si>
    <t>Format for the  Day-ahead Wheeling Schedule for each 15-minute time block of the day : 20.10.2021</t>
  </si>
  <si>
    <t>Date: 19-10-2021</t>
  </si>
  <si>
    <t>Declared capacity for the day 20.10.2021</t>
  </si>
  <si>
    <t xml:space="preserve"> 20.10.2021</t>
  </si>
  <si>
    <t>Format for the  Day-ahead Wheeling Schedule for each 15-minute time block of the day : 21.10.2021</t>
  </si>
  <si>
    <t>Date: 20-10-2021</t>
  </si>
  <si>
    <t>Declared capacity for the day 21.10.2021</t>
  </si>
  <si>
    <t>21.10.2021</t>
  </si>
  <si>
    <t>Format for the  Day-ahead Wheeling Schedule for each 15-minute time block of the day : 22.10.2021</t>
  </si>
  <si>
    <t>Date: 21-10-2021</t>
  </si>
  <si>
    <t>Declared capacity for the day 22.10.2021</t>
  </si>
  <si>
    <t>22.10.2021</t>
  </si>
  <si>
    <t>Format for the  Day-ahead Wheeling Schedule for each 15-minute time block of the day : 23.10.2021</t>
  </si>
  <si>
    <t>Date: 22-10-2021</t>
  </si>
  <si>
    <t>Declared capacity for the day 23.10.2021</t>
  </si>
  <si>
    <t>23.10.2021</t>
  </si>
  <si>
    <t>Format for the  Day-ahead Wheeling Schedule for each 15-minute time block of the day : 24.10.2021</t>
  </si>
  <si>
    <t>Date: 23-10-2021</t>
  </si>
  <si>
    <t>Declared capacity for the day 24.10.2021</t>
  </si>
  <si>
    <t>24.10.2021</t>
  </si>
  <si>
    <t>Format for the  Day-ahead Wheeling Schedule for each 15-minute time block of the day : 25.10.2021</t>
  </si>
  <si>
    <t>Date: 24-10-2021</t>
  </si>
  <si>
    <t>Declared capacity for the day 25.10.2021</t>
  </si>
  <si>
    <t>25.10.2021</t>
  </si>
  <si>
    <t>Format for the  Day-ahead Wheeling Schedule for each 15-minute time block of the day : 26.10.2021</t>
  </si>
  <si>
    <t>Date: 25-10-2021</t>
  </si>
  <si>
    <t>Declared capacity for the day 26.10.2021</t>
  </si>
  <si>
    <t>26.10.2021</t>
  </si>
  <si>
    <t>Format for the  Day-ahead Wheeling Schedule for each 15-minute time block of the day : 27.10.2021</t>
  </si>
  <si>
    <t>Date: 26-10-2021</t>
  </si>
  <si>
    <t>Declared capacity for the day 27.10.2021</t>
  </si>
  <si>
    <t>27.10.2021</t>
  </si>
  <si>
    <t>Format for the  Day-ahead Wheeling Schedule for each 15-minute time block of the day : 28.10.2021</t>
  </si>
  <si>
    <t>Date: 27-10-2021</t>
  </si>
  <si>
    <t>Declared capacity for the day 28.10.2021</t>
  </si>
  <si>
    <t>28.10.2021</t>
  </si>
  <si>
    <t>Format for the  Day-ahead Wheeling Schedule for each 15-minute time block of the day : 29.10.2021</t>
  </si>
  <si>
    <t>Date: 28-10-2021</t>
  </si>
  <si>
    <t>Declared capacity for the day 29.10.2021</t>
  </si>
  <si>
    <t>29.10.2021</t>
  </si>
  <si>
    <t>Format for the  Day-ahead Wheeling Schedule for each 15-minute time block of the day : 30.10.2021</t>
  </si>
  <si>
    <t>Date: 29-10-2021</t>
  </si>
  <si>
    <t>Declared capacity for the day 30.10.2021</t>
  </si>
  <si>
    <t>30.10.2021</t>
  </si>
  <si>
    <t>Format for the  Day-ahead Wheeling Schedule for each 15-minute time block of the day : 31.10.2021</t>
  </si>
  <si>
    <t>Date: 30-10-2021</t>
  </si>
  <si>
    <t>Declared capacity for the day 31.10.2021</t>
  </si>
  <si>
    <t>31.10.2021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</si>
</sst>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0_);[Red]\(0.00\)"/>
    <numFmt numFmtId="173" formatCode="0.000"/>
  </numFmts>
  <fonts count="1912" x14ac:knownFonts="1">
    <font>
      <sz val="10"/>
      <name val="Tahoma"/>
    </font>
    <font>
      <sz val="11"/>
      <color theme="1"/>
      <name val="Calibri"/>
      <family val="2"/>
      <scheme val="minor"/>
    </font>
    <font>
      <sz val="10"/>
      <name val="Tahoma"/>
      <family val="2"/>
    </font>
    <font>
      <b/>
      <sz val="10"/>
      <name val="Arial"/>
      <family val="2"/>
    </font>
    <font>
      <sz val="10"/>
      <name val="Times New Roman Greek"/>
      <charset val="161"/>
    </font>
    <font>
      <u/>
      <sz val="10"/>
      <name val="Arial"/>
      <family val="2"/>
    </font>
    <font>
      <b/>
      <sz val="10"/>
      <name val="Times New Roman Greek"/>
      <charset val="161"/>
    </font>
    <font>
      <sz val="10"/>
      <name val="Arial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Times New Roman Greek"/>
      <family val="1"/>
      <charset val="161"/>
    </font>
    <font>
      <b/>
      <sz val="10"/>
      <name val="Times New Roman Greek"/>
      <family val="1"/>
      <charset val="161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2" borderId="0"/>
    <xf numFmtId="0" fontId="2" fillId="2" borderId="0"/>
    <xf numFmtId="0" fontId="1" fillId="2" borderId="0"/>
  </cellStyleXfs>
  <cellXfs count="9210">
    <xf numFmtId="0" fontId="0" fillId="2" borderId="0" xfId="0"/>
    <xf numFmtId="1" fontId="1909" fillId="2" borderId="0" xfId="2" applyNumberFormat="1" applyFont="1"/>
    <xf numFmtId="0" fontId="1909" fillId="2" borderId="0" xfId="2" applyFont="1" applyAlignment="1">
      <alignment horizontal="center"/>
    </xf>
    <xf numFmtId="1" fontId="1908" fillId="2" borderId="12" xfId="2" applyNumberFormat="1" applyFont="1" applyBorder="1"/>
    <xf numFmtId="0" fontId="1908" fillId="2" borderId="12" xfId="2" applyFont="1" applyBorder="1" applyAlignment="1">
      <alignment horizontal="center"/>
    </xf>
    <xf numFmtId="0" fontId="1908" fillId="2" borderId="12" xfId="2" applyFont="1" applyBorder="1"/>
    <xf numFmtId="0" fontId="1908" fillId="2" borderId="11" xfId="2" applyFont="1" applyBorder="1"/>
    <xf numFmtId="0" fontId="1908" fillId="2" borderId="0" xfId="2" applyFont="1" applyBorder="1" applyAlignment="1">
      <alignment horizontal="center"/>
    </xf>
    <xf numFmtId="0" fontId="1908" fillId="2" borderId="4" xfId="2" applyFont="1" applyBorder="1" applyAlignment="1">
      <alignment horizontal="center"/>
    </xf>
    <xf numFmtId="0" fontId="7" fillId="2" borderId="4" xfId="2" applyFont="1" applyBorder="1"/>
    <xf numFmtId="1" fontId="1908" fillId="2" borderId="0" xfId="2" applyNumberFormat="1" applyFont="1" applyBorder="1"/>
    <xf numFmtId="173" fontId="1910" fillId="2" borderId="0" xfId="2" applyNumberFormat="1" applyFont="1" applyBorder="1" applyAlignment="1">
      <alignment horizontal="center"/>
    </xf>
    <xf numFmtId="2" fontId="1910" fillId="2" borderId="0" xfId="2" applyNumberFormat="1" applyFont="1" applyBorder="1" applyAlignment="1">
      <alignment horizontal="center"/>
    </xf>
    <xf numFmtId="1" fontId="1910" fillId="3" borderId="0" xfId="2" applyNumberFormat="1" applyFont="1" applyFill="1" applyBorder="1" applyAlignment="1">
      <alignment horizontal="center"/>
    </xf>
    <xf numFmtId="2" fontId="1910" fillId="2" borderId="0" xfId="2" applyNumberFormat="1" applyFont="1" applyFill="1" applyBorder="1" applyAlignment="1">
      <alignment horizontal="center"/>
    </xf>
    <xf numFmtId="0" fontId="1910" fillId="3" borderId="4" xfId="2" applyFont="1" applyFill="1" applyBorder="1" applyAlignment="1">
      <alignment horizontal="center"/>
    </xf>
    <xf numFmtId="0" fontId="1910" fillId="2" borderId="8" xfId="2" applyFont="1" applyFill="1" applyBorder="1" applyAlignment="1">
      <alignment horizontal="center"/>
    </xf>
    <xf numFmtId="2" fontId="1910" fillId="2" borderId="8" xfId="2" applyNumberFormat="1" applyFont="1" applyFill="1" applyBorder="1" applyAlignment="1">
      <alignment horizontal="center"/>
    </xf>
    <xf numFmtId="1" fontId="1908" fillId="2" borderId="0" xfId="2" applyNumberFormat="1" applyFont="1" applyBorder="1" applyAlignment="1">
      <alignment horizontal="center"/>
    </xf>
    <xf numFmtId="2" fontId="1910" fillId="3" borderId="8" xfId="2" applyNumberFormat="1" applyFont="1" applyFill="1" applyBorder="1" applyAlignment="1">
      <alignment horizontal="center"/>
    </xf>
    <xf numFmtId="2" fontId="1910" fillId="2" borderId="8" xfId="2" applyNumberFormat="1" applyFont="1" applyBorder="1" applyAlignment="1">
      <alignment horizontal="center"/>
    </xf>
    <xf numFmtId="1" fontId="1910" fillId="3" borderId="8" xfId="2" applyNumberFormat="1" applyFont="1" applyFill="1" applyBorder="1" applyAlignment="1">
      <alignment horizontal="center"/>
    </xf>
    <xf numFmtId="1" fontId="1908" fillId="2" borderId="8" xfId="2" applyNumberFormat="1" applyFont="1" applyBorder="1" applyAlignment="1">
      <alignment horizontal="center"/>
    </xf>
    <xf numFmtId="0" fontId="1910" fillId="2" borderId="8" xfId="2" applyFont="1" applyBorder="1" applyAlignment="1">
      <alignment horizontal="center"/>
    </xf>
    <xf numFmtId="172" fontId="1910" fillId="3" borderId="8" xfId="2" applyNumberFormat="1" applyFont="1" applyFill="1" applyBorder="1" applyAlignment="1">
      <alignment horizontal="center"/>
    </xf>
    <xf numFmtId="0" fontId="1910" fillId="3" borderId="8" xfId="2" applyFont="1" applyFill="1" applyBorder="1" applyAlignment="1">
      <alignment horizontal="center"/>
    </xf>
    <xf numFmtId="0" fontId="1911" fillId="2" borderId="7" xfId="2" applyFont="1" applyBorder="1" applyAlignment="1">
      <alignment horizontal="center" wrapText="1"/>
    </xf>
    <xf numFmtId="0" fontId="1911" fillId="2" borderId="8" xfId="2" applyFont="1" applyBorder="1" applyAlignment="1">
      <alignment horizontal="center"/>
    </xf>
    <xf numFmtId="0" fontId="1911" fillId="2" borderId="6" xfId="2" applyFont="1" applyBorder="1" applyAlignment="1">
      <alignment horizontal="center" wrapText="1"/>
    </xf>
    <xf numFmtId="0" fontId="1911" fillId="2" borderId="8" xfId="2" applyFont="1" applyBorder="1" applyAlignment="1">
      <alignment horizontal="center"/>
    </xf>
    <xf numFmtId="0" fontId="1911" fillId="2" borderId="8" xfId="2" applyFont="1" applyBorder="1" applyAlignment="1">
      <alignment horizontal="center" wrapText="1"/>
    </xf>
    <xf numFmtId="0" fontId="1910" fillId="2" borderId="0" xfId="2" applyFont="1" applyBorder="1" applyAlignment="1">
      <alignment horizontal="center"/>
    </xf>
    <xf numFmtId="0" fontId="1910" fillId="2" borderId="0" xfId="2" applyFont="1" applyBorder="1" applyAlignment="1">
      <alignment horizontal="left"/>
    </xf>
    <xf numFmtId="0" fontId="1910" fillId="2" borderId="4" xfId="2" applyFont="1" applyBorder="1" applyAlignment="1">
      <alignment horizontal="center"/>
    </xf>
    <xf numFmtId="0" fontId="1909" fillId="2" borderId="0" xfId="2" applyFont="1" applyBorder="1" applyAlignment="1">
      <alignment horizontal="center"/>
    </xf>
    <xf numFmtId="0" fontId="7" fillId="2" borderId="0" xfId="2" applyFont="1" applyBorder="1" applyAlignment="1">
      <alignment horizontal="center"/>
    </xf>
    <xf numFmtId="0" fontId="1908" fillId="2" borderId="10" xfId="2" applyFont="1" applyBorder="1"/>
    <xf numFmtId="0" fontId="1908" fillId="2" borderId="9" xfId="2" applyFont="1" applyBorder="1"/>
    <xf numFmtId="0" fontId="1908" fillId="2" borderId="10" xfId="2" applyFont="1" applyBorder="1" applyAlignment="1">
      <alignment horizontal="center"/>
    </xf>
    <xf numFmtId="0" fontId="1908" fillId="2" borderId="9" xfId="2" applyFont="1" applyBorder="1" applyAlignment="1">
      <alignment horizontal="center"/>
    </xf>
    <xf numFmtId="2" fontId="1908" fillId="2" borderId="5" xfId="2" applyNumberFormat="1" applyFont="1" applyBorder="1" applyAlignment="1">
      <alignment horizontal="center"/>
    </xf>
    <xf numFmtId="0" fontId="1908" fillId="2" borderId="7" xfId="2" applyFont="1" applyBorder="1" applyAlignment="1">
      <alignment horizontal="center" vertical="center"/>
    </xf>
    <xf numFmtId="1" fontId="7" fillId="2" borderId="0" xfId="2" applyNumberFormat="1" applyFont="1" applyBorder="1" applyAlignment="1">
      <alignment horizontal="center"/>
    </xf>
    <xf numFmtId="0" fontId="3" fillId="2" borderId="7" xfId="2" applyFont="1" applyBorder="1" applyAlignment="1">
      <alignment horizontal="center" wrapText="1"/>
    </xf>
    <xf numFmtId="0" fontId="3" fillId="2" borderId="7" xfId="2" applyFont="1" applyBorder="1" applyAlignment="1">
      <alignment horizontal="center"/>
    </xf>
    <xf numFmtId="0" fontId="1908" fillId="2" borderId="7" xfId="2" applyFont="1" applyBorder="1"/>
    <xf numFmtId="0" fontId="5" fillId="2" borderId="5" xfId="2" applyFont="1" applyBorder="1" applyAlignment="1">
      <alignment horizontal="center" wrapText="1"/>
    </xf>
    <xf numFmtId="0" fontId="5" fillId="2" borderId="7" xfId="2" applyFont="1" applyBorder="1" applyAlignment="1">
      <alignment horizontal="center"/>
    </xf>
    <xf numFmtId="0" fontId="1908" fillId="2" borderId="4" xfId="2" applyFont="1" applyBorder="1"/>
    <xf numFmtId="0" fontId="1908" fillId="2" borderId="3" xfId="2" applyFont="1" applyBorder="1" applyAlignment="1">
      <alignment horizontal="center" wrapText="1"/>
    </xf>
    <xf numFmtId="0" fontId="1908" fillId="2" borderId="6" xfId="2" applyFont="1" applyBorder="1" applyAlignment="1">
      <alignment horizontal="center"/>
    </xf>
    <xf numFmtId="0" fontId="3" fillId="2" borderId="0" xfId="2" applyFont="1" applyBorder="1"/>
    <xf numFmtId="1" fontId="1910" fillId="2" borderId="0" xfId="2" applyNumberFormat="1" applyFont="1" applyBorder="1" applyAlignment="1">
      <alignment horizontal="center"/>
    </xf>
    <xf numFmtId="0" fontId="1908" fillId="2" borderId="0" xfId="2" applyFont="1" applyBorder="1" applyAlignment="1">
      <alignment horizontal="center"/>
    </xf>
    <xf numFmtId="0" fontId="3" fillId="2" borderId="4" xfId="2" applyFont="1" applyBorder="1"/>
    <xf numFmtId="0" fontId="1908" fillId="2" borderId="0" xfId="2" applyFont="1" applyBorder="1"/>
    <xf numFmtId="0" fontId="1908" fillId="2" borderId="0" xfId="2" applyFont="1" applyBorder="1" applyAlignment="1">
      <alignment horizontal="left"/>
    </xf>
    <xf numFmtId="0" fontId="3" fillId="2" borderId="0" xfId="2" applyFont="1" applyBorder="1" applyAlignment="1">
      <alignment horizontal="left"/>
    </xf>
    <xf numFmtId="0" fontId="3" fillId="2" borderId="4" xfId="2" applyFont="1" applyBorder="1" applyAlignment="1">
      <alignment horizontal="left"/>
    </xf>
    <xf numFmtId="0" fontId="3" fillId="2" borderId="0" xfId="2" applyFont="1" applyBorder="1" applyAlignment="1">
      <alignment horizontal="center"/>
    </xf>
    <xf numFmtId="0" fontId="3" fillId="2" borderId="4" xfId="2" applyFont="1" applyBorder="1" applyAlignment="1">
      <alignment horizontal="center"/>
    </xf>
    <xf numFmtId="0" fontId="1908" fillId="2" borderId="5" xfId="2" applyFont="1" applyBorder="1"/>
    <xf numFmtId="0" fontId="3" fillId="2" borderId="0" xfId="2" applyFont="1" applyBorder="1" applyAlignment="1">
      <alignment horizontal="center"/>
    </xf>
    <xf numFmtId="0" fontId="3" fillId="2" borderId="4" xfId="2" applyFont="1" applyBorder="1" applyAlignment="1">
      <alignment horizontal="center"/>
    </xf>
    <xf numFmtId="0" fontId="1909" fillId="2" borderId="0" xfId="2" applyFont="1"/>
    <xf numFmtId="0" fontId="1908" fillId="2" borderId="3" xfId="2" applyFont="1" applyBorder="1"/>
    <xf numFmtId="0" fontId="1908" fillId="2" borderId="2" xfId="2" applyFont="1" applyBorder="1" applyAlignment="1">
      <alignment horizontal="center"/>
    </xf>
    <xf numFmtId="0" fontId="1908" fillId="2" borderId="2" xfId="2" applyFont="1" applyBorder="1"/>
    <xf numFmtId="0" fontId="1908" fillId="2" borderId="1" xfId="2" applyFont="1" applyBorder="1"/>
    <xf numFmtId="0" fontId="8" fillId="2" borderId="1" xfId="0" applyFont="1" applyBorder="1"/>
    <xf numFmtId="0" fontId="8" fillId="2" borderId="2" xfId="0" applyFont="1" applyBorder="1"/>
    <xf numFmtId="0" fontId="8" fillId="2" borderId="2" xfId="0" applyFont="1" applyBorder="1" applyAlignment="1">
      <alignment horizontal="center"/>
    </xf>
    <xf numFmtId="0" fontId="8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9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0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11" fillId="2" borderId="0" xfId="0" applyFont="1" applyBorder="1" applyAlignment="1">
      <alignment horizontal="left"/>
    </xf>
    <xf numFmtId="0" fontId="11" fillId="2" borderId="0" xfId="0" applyFont="1" applyBorder="1"/>
    <xf numFmtId="0" fontId="11" fillId="2" borderId="5" xfId="0" applyFont="1" applyBorder="1"/>
    <xf numFmtId="0" fontId="3" fillId="2" borderId="4" xfId="0" applyFont="1" applyBorder="1"/>
    <xf numFmtId="0" fontId="12" fillId="2" borderId="0" xfId="0" applyFont="1" applyBorder="1"/>
    <xf numFmtId="0" fontId="12" fillId="2" borderId="0" xfId="0" applyFont="1" applyBorder="1" applyAlignment="1">
      <alignment horizontal="center"/>
    </xf>
    <xf numFmtId="0" fontId="12" fillId="2" borderId="5" xfId="0" applyFont="1" applyBorder="1"/>
    <xf numFmtId="0" fontId="3" fillId="2" borderId="4" xfId="0" applyFont="1" applyBorder="1"/>
    <xf numFmtId="0" fontId="13" fillId="2" borderId="0" xfId="0" applyFont="1" applyBorder="1"/>
    <xf numFmtId="0" fontId="13" fillId="2" borderId="0" xfId="0" applyFont="1" applyBorder="1" applyAlignment="1">
      <alignment horizontal="center"/>
    </xf>
    <xf numFmtId="0" fontId="13" fillId="2" borderId="5" xfId="0" applyFont="1" applyBorder="1"/>
    <xf numFmtId="0" fontId="3" fillId="2" borderId="4" xfId="0" applyFont="1" applyBorder="1"/>
    <xf numFmtId="0" fontId="14" fillId="2" borderId="0" xfId="0" applyFont="1" applyBorder="1"/>
    <xf numFmtId="0" fontId="14" fillId="2" borderId="0" xfId="0" applyFont="1" applyBorder="1" applyAlignment="1">
      <alignment horizontal="center"/>
    </xf>
    <xf numFmtId="0" fontId="14" fillId="2" borderId="5" xfId="0" applyFont="1" applyBorder="1"/>
    <xf numFmtId="0" fontId="3" fillId="2" borderId="4" xfId="0" applyFont="1" applyBorder="1"/>
    <xf numFmtId="0" fontId="15" fillId="2" borderId="0" xfId="0" applyFont="1" applyBorder="1"/>
    <xf numFmtId="0" fontId="15" fillId="2" borderId="0" xfId="0" applyFont="1" applyBorder="1" applyAlignment="1">
      <alignment horizontal="center"/>
    </xf>
    <xf numFmtId="0" fontId="15" fillId="2" borderId="5" xfId="0" applyFont="1" applyBorder="1"/>
    <xf numFmtId="0" fontId="3" fillId="2" borderId="4" xfId="0" applyFont="1" applyBorder="1"/>
    <xf numFmtId="0" fontId="16" fillId="2" borderId="0" xfId="0" applyFont="1" applyBorder="1"/>
    <xf numFmtId="0" fontId="16" fillId="2" borderId="0" xfId="0" applyFont="1" applyBorder="1" applyAlignment="1">
      <alignment horizontal="center"/>
    </xf>
    <xf numFmtId="0" fontId="16" fillId="2" borderId="5" xfId="0" applyFont="1" applyBorder="1"/>
    <xf numFmtId="0" fontId="3" fillId="2" borderId="4" xfId="0" applyFont="1" applyBorder="1"/>
    <xf numFmtId="0" fontId="17" fillId="2" borderId="0" xfId="0" applyFont="1" applyBorder="1"/>
    <xf numFmtId="0" fontId="17" fillId="2" borderId="0" xfId="0" applyFont="1" applyBorder="1" applyAlignment="1">
      <alignment horizontal="center"/>
    </xf>
    <xf numFmtId="0" fontId="17" fillId="2" borderId="5" xfId="0" applyFont="1" applyBorder="1"/>
    <xf numFmtId="0" fontId="3" fillId="2" borderId="4" xfId="0" applyFont="1" applyBorder="1"/>
    <xf numFmtId="0" fontId="18" fillId="2" borderId="0" xfId="0" applyFont="1" applyBorder="1"/>
    <xf numFmtId="0" fontId="18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18" fillId="2" borderId="5" xfId="0" applyFont="1" applyBorder="1"/>
    <xf numFmtId="0" fontId="3" fillId="2" borderId="4" xfId="0" applyFont="1" applyBorder="1"/>
    <xf numFmtId="0" fontId="19" fillId="2" borderId="0" xfId="0" applyFont="1" applyBorder="1"/>
    <xf numFmtId="0" fontId="19" fillId="2" borderId="0" xfId="0" applyFont="1" applyBorder="1" applyAlignment="1">
      <alignment horizontal="center"/>
    </xf>
    <xf numFmtId="0" fontId="3" fillId="2" borderId="0" xfId="0" applyFont="1" applyBorder="1"/>
    <xf numFmtId="0" fontId="19" fillId="2" borderId="5" xfId="0" applyFont="1" applyBorder="1"/>
    <xf numFmtId="0" fontId="3" fillId="2" borderId="4" xfId="0" applyFont="1" applyBorder="1"/>
    <xf numFmtId="0" fontId="20" fillId="2" borderId="0" xfId="0" applyFont="1" applyBorder="1"/>
    <xf numFmtId="0" fontId="20" fillId="2" borderId="0" xfId="0" applyFont="1" applyBorder="1" applyAlignment="1">
      <alignment horizontal="center"/>
    </xf>
    <xf numFmtId="0" fontId="20" fillId="2" borderId="5" xfId="0" applyFont="1" applyBorder="1"/>
    <xf numFmtId="0" fontId="3" fillId="2" borderId="4" xfId="0" applyFont="1" applyBorder="1"/>
    <xf numFmtId="0" fontId="21" fillId="2" borderId="0" xfId="0" applyFont="1" applyBorder="1"/>
    <xf numFmtId="0" fontId="21" fillId="2" borderId="0" xfId="0" applyFont="1" applyBorder="1" applyAlignment="1">
      <alignment horizontal="center"/>
    </xf>
    <xf numFmtId="0" fontId="21" fillId="2" borderId="6" xfId="0" applyFont="1" applyBorder="1" applyAlignment="1">
      <alignment horizontal="center"/>
    </xf>
    <xf numFmtId="0" fontId="21" fillId="2" borderId="3" xfId="0" applyFont="1" applyBorder="1" applyAlignment="1">
      <alignment horizontal="center" wrapText="1"/>
    </xf>
    <xf numFmtId="0" fontId="21" fillId="2" borderId="5" xfId="0" applyFont="1" applyBorder="1"/>
    <xf numFmtId="0" fontId="22" fillId="2" borderId="4" xfId="0" applyFont="1" applyBorder="1"/>
    <xf numFmtId="0" fontId="22" fillId="2" borderId="0" xfId="0" applyFont="1" applyBorder="1"/>
    <xf numFmtId="0" fontId="22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22" fillId="2" borderId="5" xfId="0" applyFont="1" applyBorder="1"/>
    <xf numFmtId="0" fontId="23" fillId="2" borderId="4" xfId="0" applyFont="1" applyBorder="1"/>
    <xf numFmtId="0" fontId="23" fillId="2" borderId="0" xfId="0" applyFont="1" applyBorder="1"/>
    <xf numFmtId="0" fontId="23" fillId="2" borderId="0" xfId="0" applyFont="1" applyBorder="1" applyAlignment="1">
      <alignment horizontal="center"/>
    </xf>
    <xf numFmtId="0" fontId="23" fillId="2" borderId="7" xfId="0" applyFont="1" applyBorder="1"/>
    <xf numFmtId="0" fontId="23" fillId="2" borderId="5" xfId="0" applyFont="1" applyBorder="1"/>
    <xf numFmtId="0" fontId="24" fillId="2" borderId="4" xfId="0" applyFont="1" applyBorder="1"/>
    <xf numFmtId="0" fontId="24" fillId="2" borderId="0" xfId="0" applyFont="1" applyBorder="1"/>
    <xf numFmtId="0" fontId="24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24" fillId="2" borderId="5" xfId="0" applyFont="1" applyBorder="1"/>
    <xf numFmtId="0" fontId="25" fillId="2" borderId="4" xfId="0" applyFont="1" applyBorder="1"/>
    <xf numFmtId="0" fontId="25" fillId="2" borderId="0" xfId="0" applyFont="1" applyBorder="1"/>
    <xf numFmtId="0" fontId="25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25" fillId="2" borderId="5" xfId="0" applyFont="1" applyBorder="1"/>
    <xf numFmtId="0" fontId="26" fillId="2" borderId="4" xfId="0" applyFont="1" applyBorder="1"/>
    <xf numFmtId="0" fontId="26" fillId="2" borderId="0" xfId="0" applyFont="1" applyBorder="1"/>
    <xf numFmtId="0" fontId="26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26" fillId="2" borderId="7" xfId="0" applyFont="1" applyBorder="1" applyAlignment="1">
      <alignment horizontal="center" vertical="center"/>
    </xf>
    <xf numFmtId="2" fontId="26" fillId="2" borderId="5" xfId="0" applyNumberFormat="1" applyFont="1" applyBorder="1" applyAlignment="1">
      <alignment horizontal="center"/>
    </xf>
    <xf numFmtId="0" fontId="26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27" fillId="2" borderId="4" xfId="0" applyFont="1" applyBorder="1"/>
    <xf numFmtId="0" fontId="27" fillId="2" borderId="0" xfId="0" applyFont="1" applyBorder="1"/>
    <xf numFmtId="0" fontId="27" fillId="2" borderId="0" xfId="0" applyFont="1" applyBorder="1" applyAlignment="1">
      <alignment horizontal="center"/>
    </xf>
    <xf numFmtId="0" fontId="27" fillId="2" borderId="9" xfId="0" applyFont="1" applyBorder="1" applyAlignment="1">
      <alignment horizontal="center"/>
    </xf>
    <xf numFmtId="0" fontId="27" fillId="2" borderId="10" xfId="0" applyFont="1" applyBorder="1" applyAlignment="1">
      <alignment horizontal="center"/>
    </xf>
    <xf numFmtId="0" fontId="27" fillId="2" borderId="5" xfId="0" applyFont="1" applyBorder="1"/>
    <xf numFmtId="0" fontId="3" fillId="2" borderId="4" xfId="0" applyFont="1" applyBorder="1"/>
    <xf numFmtId="0" fontId="28" fillId="2" borderId="0" xfId="0" applyFont="1" applyBorder="1"/>
    <xf numFmtId="0" fontId="3" fillId="2" borderId="0" xfId="0" applyFont="1" applyBorder="1" applyAlignment="1">
      <alignment horizontal="center"/>
    </xf>
    <xf numFmtId="0" fontId="28" fillId="2" borderId="0" xfId="0" applyFont="1" applyBorder="1" applyAlignment="1">
      <alignment horizontal="center"/>
    </xf>
    <xf numFmtId="0" fontId="28" fillId="2" borderId="9" xfId="0" applyFont="1" applyBorder="1"/>
    <xf numFmtId="0" fontId="28" fillId="2" borderId="10" xfId="0" applyFont="1" applyBorder="1"/>
    <xf numFmtId="0" fontId="28" fillId="2" borderId="5" xfId="0" applyFont="1" applyBorder="1"/>
    <xf numFmtId="0" fontId="29" fillId="2" borderId="4" xfId="0" applyFont="1" applyBorder="1"/>
    <xf numFmtId="0" fontId="29" fillId="2" borderId="0" xfId="0" applyFont="1" applyBorder="1"/>
    <xf numFmtId="0" fontId="29" fillId="2" borderId="0" xfId="0" applyFont="1" applyBorder="1" applyAlignment="1">
      <alignment horizontal="center"/>
    </xf>
    <xf numFmtId="0" fontId="29" fillId="2" borderId="5" xfId="0" applyFont="1" applyBorder="1"/>
    <xf numFmtId="0" fontId="3" fillId="2" borderId="4" xfId="0" applyFont="1" applyBorder="1"/>
    <xf numFmtId="0" fontId="30" fillId="2" borderId="0" xfId="0" applyFont="1" applyBorder="1"/>
    <xf numFmtId="0" fontId="30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30" fillId="2" borderId="5" xfId="0" applyFont="1" applyBorder="1"/>
    <xf numFmtId="0" fontId="32" fillId="2" borderId="4" xfId="0" applyFont="1" applyBorder="1"/>
    <xf numFmtId="0" fontId="32" fillId="2" borderId="0" xfId="0" applyFont="1" applyBorder="1"/>
    <xf numFmtId="0" fontId="32" fillId="2" borderId="0" xfId="0" applyFont="1" applyBorder="1" applyAlignment="1">
      <alignment horizontal="center"/>
    </xf>
    <xf numFmtId="0" fontId="31" fillId="2" borderId="0" xfId="0" applyFont="1" applyBorder="1" applyAlignment="1">
      <alignment horizontal="center"/>
    </xf>
    <xf numFmtId="0" fontId="32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33" fillId="2" borderId="0" xfId="0" applyFont="1" applyBorder="1"/>
    <xf numFmtId="0" fontId="33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34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35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8" fillId="2" borderId="5" xfId="0" applyFont="1" applyBorder="1"/>
    <xf numFmtId="1" fontId="38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3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40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4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0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4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6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7" fillId="2" borderId="5" xfId="0" applyFont="1" applyBorder="1"/>
    <xf numFmtId="0" fontId="3" fillId="2" borderId="4" xfId="0" applyFont="1" applyBorder="1"/>
    <xf numFmtId="0" fontId="68" fillId="2" borderId="0" xfId="0" applyFont="1" applyBorder="1"/>
    <xf numFmtId="0" fontId="68" fillId="2" borderId="0" xfId="0" applyFont="1" applyBorder="1" applyAlignment="1">
      <alignment horizontal="center"/>
    </xf>
    <xf numFmtId="1" fontId="68" fillId="2" borderId="0" xfId="0" applyNumberFormat="1" applyFont="1" applyBorder="1" applyAlignment="1">
      <alignment horizontal="center"/>
    </xf>
    <xf numFmtId="1" fontId="68" fillId="2" borderId="0" xfId="0" applyNumberFormat="1" applyFont="1" applyBorder="1"/>
    <xf numFmtId="0" fontId="68" fillId="2" borderId="5" xfId="0" applyFont="1" applyBorder="1"/>
    <xf numFmtId="0" fontId="69" fillId="2" borderId="4" xfId="0" applyFont="1" applyBorder="1"/>
    <xf numFmtId="0" fontId="69" fillId="2" borderId="0" xfId="0" applyFont="1" applyBorder="1"/>
    <xf numFmtId="0" fontId="69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69" fillId="2" borderId="5" xfId="0" applyFont="1" applyBorder="1"/>
    <xf numFmtId="0" fontId="7" fillId="2" borderId="4" xfId="0" applyFont="1" applyBorder="1"/>
    <xf numFmtId="0" fontId="70" fillId="2" borderId="0" xfId="0" applyFont="1" applyBorder="1"/>
    <xf numFmtId="0" fontId="70" fillId="2" borderId="0" xfId="0" applyFont="1" applyBorder="1" applyAlignment="1">
      <alignment horizontal="center"/>
    </xf>
    <xf numFmtId="1" fontId="70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70" fillId="2" borderId="5" xfId="0" applyFont="1" applyBorder="1"/>
    <xf numFmtId="0" fontId="71" fillId="2" borderId="4" xfId="0" applyFont="1" applyBorder="1" applyAlignment="1">
      <alignment horizontal="center"/>
    </xf>
    <xf numFmtId="0" fontId="71" fillId="2" borderId="0" xfId="0" applyFont="1" applyBorder="1" applyAlignment="1">
      <alignment horizontal="center"/>
    </xf>
    <xf numFmtId="0" fontId="71" fillId="2" borderId="0" xfId="0" applyFont="1" applyBorder="1"/>
    <xf numFmtId="0" fontId="71" fillId="2" borderId="5" xfId="0" applyFont="1" applyBorder="1"/>
    <xf numFmtId="0" fontId="7" fillId="2" borderId="4" xfId="0" applyFont="1" applyBorder="1"/>
    <xf numFmtId="0" fontId="72" fillId="2" borderId="0" xfId="0" applyFont="1" applyBorder="1"/>
    <xf numFmtId="0" fontId="72" fillId="2" borderId="0" xfId="0" applyFont="1" applyBorder="1" applyAlignment="1">
      <alignment horizontal="center"/>
    </xf>
    <xf numFmtId="1" fontId="72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72" fillId="2" borderId="5" xfId="0" applyFont="1" applyBorder="1"/>
    <xf numFmtId="0" fontId="73" fillId="2" borderId="4" xfId="0" applyFont="1" applyBorder="1"/>
    <xf numFmtId="0" fontId="73" fillId="2" borderId="0" xfId="0" applyFont="1" applyBorder="1"/>
    <xf numFmtId="0" fontId="73" fillId="2" borderId="0" xfId="0" applyFont="1" applyBorder="1" applyAlignment="1">
      <alignment horizontal="center"/>
    </xf>
    <xf numFmtId="1" fontId="73" fillId="2" borderId="0" xfId="0" applyNumberFormat="1" applyFont="1" applyBorder="1"/>
    <xf numFmtId="0" fontId="73" fillId="2" borderId="5" xfId="0" applyFont="1" applyBorder="1"/>
    <xf numFmtId="0" fontId="74" fillId="2" borderId="4" xfId="0" applyFont="1" applyBorder="1"/>
    <xf numFmtId="0" fontId="74" fillId="2" borderId="0" xfId="0" applyFont="1" applyBorder="1"/>
    <xf numFmtId="0" fontId="74" fillId="2" borderId="0" xfId="0" applyFont="1" applyBorder="1" applyAlignment="1">
      <alignment horizontal="center"/>
    </xf>
    <xf numFmtId="1" fontId="74" fillId="2" borderId="0" xfId="0" applyNumberFormat="1" applyFont="1" applyBorder="1"/>
    <xf numFmtId="0" fontId="74" fillId="2" borderId="5" xfId="0" applyFont="1" applyBorder="1"/>
    <xf numFmtId="0" fontId="75" fillId="2" borderId="4" xfId="0" applyFont="1" applyBorder="1"/>
    <xf numFmtId="0" fontId="75" fillId="2" borderId="0" xfId="0" applyFont="1" applyBorder="1"/>
    <xf numFmtId="0" fontId="75" fillId="2" borderId="0" xfId="0" applyFont="1" applyBorder="1" applyAlignment="1">
      <alignment horizontal="center"/>
    </xf>
    <xf numFmtId="1" fontId="75" fillId="2" borderId="0" xfId="0" applyNumberFormat="1" applyFont="1" applyBorder="1"/>
    <xf numFmtId="0" fontId="75" fillId="2" borderId="5" xfId="0" applyFont="1" applyBorder="1"/>
    <xf numFmtId="0" fontId="76" fillId="2" borderId="11" xfId="0" applyFont="1" applyBorder="1"/>
    <xf numFmtId="0" fontId="76" fillId="2" borderId="12" xfId="0" applyFont="1" applyBorder="1"/>
    <xf numFmtId="0" fontId="76" fillId="2" borderId="12" xfId="0" applyFont="1" applyBorder="1" applyAlignment="1">
      <alignment horizontal="center"/>
    </xf>
    <xf numFmtId="1" fontId="76" fillId="2" borderId="12" xfId="0" applyNumberFormat="1" applyFont="1" applyBorder="1"/>
    <xf numFmtId="0" fontId="76" fillId="2" borderId="10" xfId="0" applyFont="1" applyBorder="1"/>
    <xf numFmtId="1" fontId="77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78" fillId="2" borderId="0" xfId="0" applyNumberFormat="1" applyFont="1"/>
    <xf numFmtId="1" fontId="79" fillId="2" borderId="0" xfId="0" applyNumberFormat="1" applyFont="1"/>
    <xf numFmtId="1" fontId="80" fillId="2" borderId="0" xfId="0" applyNumberFormat="1" applyFont="1"/>
    <xf numFmtId="1" fontId="81" fillId="2" borderId="0" xfId="0" applyNumberFormat="1" applyFont="1"/>
    <xf numFmtId="1" fontId="82" fillId="2" borderId="0" xfId="0" applyNumberFormat="1" applyFont="1"/>
    <xf numFmtId="1" fontId="83" fillId="2" borderId="0" xfId="0" applyNumberFormat="1" applyFont="1"/>
    <xf numFmtId="1" fontId="84" fillId="2" borderId="0" xfId="0" applyNumberFormat="1" applyFont="1"/>
    <xf numFmtId="1" fontId="85" fillId="2" borderId="0" xfId="0" applyNumberFormat="1" applyFont="1"/>
    <xf numFmtId="1" fontId="86" fillId="2" borderId="0" xfId="0" applyNumberFormat="1" applyFont="1"/>
    <xf numFmtId="1" fontId="87" fillId="2" borderId="0" xfId="0" applyNumberFormat="1" applyFont="1"/>
    <xf numFmtId="1" fontId="88" fillId="2" borderId="0" xfId="0" applyNumberFormat="1" applyFont="1"/>
    <xf numFmtId="1" fontId="89" fillId="2" borderId="0" xfId="0" applyNumberFormat="1" applyFont="1"/>
    <xf numFmtId="1" fontId="90" fillId="2" borderId="0" xfId="0" applyNumberFormat="1" applyFont="1"/>
    <xf numFmtId="1" fontId="91" fillId="2" borderId="0" xfId="0" applyNumberFormat="1" applyFont="1"/>
    <xf numFmtId="1" fontId="92" fillId="2" borderId="0" xfId="0" applyNumberFormat="1" applyFont="1"/>
    <xf numFmtId="1" fontId="93" fillId="2" borderId="0" xfId="0" applyNumberFormat="1" applyFont="1"/>
    <xf numFmtId="1" fontId="94" fillId="2" borderId="0" xfId="0" applyNumberFormat="1" applyFont="1"/>
    <xf numFmtId="1" fontId="95" fillId="2" borderId="0" xfId="0" applyNumberFormat="1" applyFont="1"/>
    <xf numFmtId="1" fontId="96" fillId="2" borderId="0" xfId="0" applyNumberFormat="1" applyFont="1"/>
    <xf numFmtId="1" fontId="97" fillId="2" borderId="0" xfId="0" applyNumberFormat="1" applyFont="1"/>
    <xf numFmtId="1" fontId="98" fillId="2" borderId="0" xfId="0" applyNumberFormat="1" applyFont="1"/>
    <xf numFmtId="1" fontId="99" fillId="2" borderId="0" xfId="0" applyNumberFormat="1" applyFont="1"/>
    <xf numFmtId="0" fontId="99" fillId="2" borderId="0" xfId="0" applyFont="1"/>
    <xf numFmtId="1" fontId="100" fillId="2" borderId="0" xfId="0" applyNumberFormat="1" applyFont="1"/>
    <xf numFmtId="1" fontId="101" fillId="2" borderId="0" xfId="0" applyNumberFormat="1" applyFont="1"/>
    <xf numFmtId="1" fontId="102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103" fillId="2" borderId="1" xfId="0" applyFont="1" applyBorder="1"/>
    <xf numFmtId="0" fontId="103" fillId="2" borderId="2" xfId="0" applyFont="1" applyBorder="1"/>
    <xf numFmtId="0" fontId="103" fillId="2" borderId="2" xfId="0" applyFont="1" applyBorder="1" applyAlignment="1">
      <alignment horizontal="center"/>
    </xf>
    <xf numFmtId="0" fontId="103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04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05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106" fillId="2" borderId="0" xfId="0" applyFont="1" applyBorder="1" applyAlignment="1">
      <alignment horizontal="left"/>
    </xf>
    <xf numFmtId="0" fontId="106" fillId="2" borderId="0" xfId="0" applyFont="1" applyBorder="1"/>
    <xf numFmtId="0" fontId="106" fillId="2" borderId="5" xfId="0" applyFont="1" applyBorder="1"/>
    <xf numFmtId="0" fontId="3" fillId="2" borderId="4" xfId="0" applyFont="1" applyBorder="1"/>
    <xf numFmtId="0" fontId="107" fillId="2" borderId="0" xfId="0" applyFont="1" applyBorder="1"/>
    <xf numFmtId="0" fontId="107" fillId="2" borderId="0" xfId="0" applyFont="1" applyBorder="1" applyAlignment="1">
      <alignment horizontal="center"/>
    </xf>
    <xf numFmtId="0" fontId="107" fillId="2" borderId="5" xfId="0" applyFont="1" applyBorder="1"/>
    <xf numFmtId="0" fontId="3" fillId="2" borderId="4" xfId="0" applyFont="1" applyBorder="1"/>
    <xf numFmtId="0" fontId="108" fillId="2" borderId="0" xfId="0" applyFont="1" applyBorder="1"/>
    <xf numFmtId="0" fontId="108" fillId="2" borderId="0" xfId="0" applyFont="1" applyBorder="1" applyAlignment="1">
      <alignment horizontal="center"/>
    </xf>
    <xf numFmtId="0" fontId="108" fillId="2" borderId="5" xfId="0" applyFont="1" applyBorder="1"/>
    <xf numFmtId="0" fontId="3" fillId="2" borderId="4" xfId="0" applyFont="1" applyBorder="1"/>
    <xf numFmtId="0" fontId="109" fillId="2" borderId="0" xfId="0" applyFont="1" applyBorder="1"/>
    <xf numFmtId="0" fontId="109" fillId="2" borderId="0" xfId="0" applyFont="1" applyBorder="1" applyAlignment="1">
      <alignment horizontal="center"/>
    </xf>
    <xf numFmtId="0" fontId="109" fillId="2" borderId="5" xfId="0" applyFont="1" applyBorder="1"/>
    <xf numFmtId="0" fontId="3" fillId="2" borderId="4" xfId="0" applyFont="1" applyBorder="1"/>
    <xf numFmtId="0" fontId="110" fillId="2" borderId="0" xfId="0" applyFont="1" applyBorder="1"/>
    <xf numFmtId="0" fontId="110" fillId="2" borderId="0" xfId="0" applyFont="1" applyBorder="1" applyAlignment="1">
      <alignment horizontal="center"/>
    </xf>
    <xf numFmtId="0" fontId="110" fillId="2" borderId="5" xfId="0" applyFont="1" applyBorder="1"/>
    <xf numFmtId="0" fontId="3" fillId="2" borderId="4" xfId="0" applyFont="1" applyBorder="1"/>
    <xf numFmtId="0" fontId="111" fillId="2" borderId="0" xfId="0" applyFont="1" applyBorder="1"/>
    <xf numFmtId="0" fontId="111" fillId="2" borderId="0" xfId="0" applyFont="1" applyBorder="1" applyAlignment="1">
      <alignment horizontal="center"/>
    </xf>
    <xf numFmtId="0" fontId="111" fillId="2" borderId="5" xfId="0" applyFont="1" applyBorder="1"/>
    <xf numFmtId="0" fontId="3" fillId="2" borderId="4" xfId="0" applyFont="1" applyBorder="1"/>
    <xf numFmtId="0" fontId="112" fillId="2" borderId="0" xfId="0" applyFont="1" applyBorder="1"/>
    <xf numFmtId="0" fontId="112" fillId="2" borderId="0" xfId="0" applyFont="1" applyBorder="1" applyAlignment="1">
      <alignment horizontal="center"/>
    </xf>
    <xf numFmtId="0" fontId="112" fillId="2" borderId="5" xfId="0" applyFont="1" applyBorder="1"/>
    <xf numFmtId="0" fontId="3" fillId="2" borderId="4" xfId="0" applyFont="1" applyBorder="1"/>
    <xf numFmtId="0" fontId="113" fillId="2" borderId="0" xfId="0" applyFont="1" applyBorder="1"/>
    <xf numFmtId="0" fontId="113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113" fillId="2" borderId="5" xfId="0" applyFont="1" applyBorder="1"/>
    <xf numFmtId="0" fontId="3" fillId="2" borderId="4" xfId="0" applyFont="1" applyBorder="1"/>
    <xf numFmtId="0" fontId="114" fillId="2" borderId="0" xfId="0" applyFont="1" applyBorder="1"/>
    <xf numFmtId="0" fontId="114" fillId="2" borderId="0" xfId="0" applyFont="1" applyBorder="1" applyAlignment="1">
      <alignment horizontal="center"/>
    </xf>
    <xf numFmtId="0" fontId="3" fillId="2" borderId="0" xfId="0" applyFont="1" applyBorder="1"/>
    <xf numFmtId="0" fontId="114" fillId="2" borderId="5" xfId="0" applyFont="1" applyBorder="1"/>
    <xf numFmtId="0" fontId="3" fillId="2" borderId="4" xfId="0" applyFont="1" applyBorder="1"/>
    <xf numFmtId="0" fontId="115" fillId="2" borderId="0" xfId="0" applyFont="1" applyBorder="1"/>
    <xf numFmtId="0" fontId="115" fillId="2" borderId="0" xfId="0" applyFont="1" applyBorder="1" applyAlignment="1">
      <alignment horizontal="center"/>
    </xf>
    <xf numFmtId="0" fontId="115" fillId="2" borderId="5" xfId="0" applyFont="1" applyBorder="1"/>
    <xf numFmtId="0" fontId="3" fillId="2" borderId="4" xfId="0" applyFont="1" applyBorder="1"/>
    <xf numFmtId="0" fontId="116" fillId="2" borderId="0" xfId="0" applyFont="1" applyBorder="1"/>
    <xf numFmtId="0" fontId="116" fillId="2" borderId="0" xfId="0" applyFont="1" applyBorder="1" applyAlignment="1">
      <alignment horizontal="center"/>
    </xf>
    <xf numFmtId="0" fontId="116" fillId="2" borderId="6" xfId="0" applyFont="1" applyBorder="1" applyAlignment="1">
      <alignment horizontal="center"/>
    </xf>
    <xf numFmtId="0" fontId="116" fillId="2" borderId="3" xfId="0" applyFont="1" applyBorder="1" applyAlignment="1">
      <alignment horizontal="center" wrapText="1"/>
    </xf>
    <xf numFmtId="0" fontId="116" fillId="2" borderId="5" xfId="0" applyFont="1" applyBorder="1"/>
    <xf numFmtId="0" fontId="117" fillId="2" borderId="4" xfId="0" applyFont="1" applyBorder="1"/>
    <xf numFmtId="0" fontId="117" fillId="2" borderId="0" xfId="0" applyFont="1" applyBorder="1"/>
    <xf numFmtId="0" fontId="117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117" fillId="2" borderId="5" xfId="0" applyFont="1" applyBorder="1"/>
    <xf numFmtId="0" fontId="118" fillId="2" borderId="4" xfId="0" applyFont="1" applyBorder="1"/>
    <xf numFmtId="0" fontId="118" fillId="2" borderId="0" xfId="0" applyFont="1" applyBorder="1"/>
    <xf numFmtId="0" fontId="118" fillId="2" borderId="0" xfId="0" applyFont="1" applyBorder="1" applyAlignment="1">
      <alignment horizontal="center"/>
    </xf>
    <xf numFmtId="0" fontId="118" fillId="2" borderId="7" xfId="0" applyFont="1" applyBorder="1"/>
    <xf numFmtId="0" fontId="118" fillId="2" borderId="5" xfId="0" applyFont="1" applyBorder="1"/>
    <xf numFmtId="0" fontId="119" fillId="2" borderId="4" xfId="0" applyFont="1" applyBorder="1"/>
    <xf numFmtId="0" fontId="119" fillId="2" borderId="0" xfId="0" applyFont="1" applyBorder="1"/>
    <xf numFmtId="0" fontId="119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19" fillId="2" borderId="5" xfId="0" applyFont="1" applyBorder="1"/>
    <xf numFmtId="0" fontId="120" fillId="2" borderId="4" xfId="0" applyFont="1" applyBorder="1"/>
    <xf numFmtId="0" fontId="120" fillId="2" borderId="0" xfId="0" applyFont="1" applyBorder="1"/>
    <xf numFmtId="0" fontId="120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20" fillId="2" borderId="5" xfId="0" applyFont="1" applyBorder="1"/>
    <xf numFmtId="0" fontId="121" fillId="2" borderId="4" xfId="0" applyFont="1" applyBorder="1"/>
    <xf numFmtId="0" fontId="121" fillId="2" borderId="0" xfId="0" applyFont="1" applyBorder="1"/>
    <xf numFmtId="0" fontId="121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121" fillId="2" borderId="7" xfId="0" applyFont="1" applyBorder="1" applyAlignment="1">
      <alignment horizontal="center" vertical="center"/>
    </xf>
    <xf numFmtId="2" fontId="121" fillId="2" borderId="5" xfId="0" applyNumberFormat="1" applyFont="1" applyBorder="1" applyAlignment="1">
      <alignment horizontal="center"/>
    </xf>
    <xf numFmtId="0" fontId="121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122" fillId="2" borderId="4" xfId="0" applyFont="1" applyBorder="1"/>
    <xf numFmtId="0" fontId="122" fillId="2" borderId="0" xfId="0" applyFont="1" applyBorder="1"/>
    <xf numFmtId="0" fontId="122" fillId="2" borderId="0" xfId="0" applyFont="1" applyBorder="1" applyAlignment="1">
      <alignment horizontal="center"/>
    </xf>
    <xf numFmtId="0" fontId="122" fillId="2" borderId="9" xfId="0" applyFont="1" applyBorder="1" applyAlignment="1">
      <alignment horizontal="center"/>
    </xf>
    <xf numFmtId="0" fontId="122" fillId="2" borderId="10" xfId="0" applyFont="1" applyBorder="1" applyAlignment="1">
      <alignment horizontal="center"/>
    </xf>
    <xf numFmtId="0" fontId="122" fillId="2" borderId="5" xfId="0" applyFont="1" applyBorder="1"/>
    <xf numFmtId="0" fontId="3" fillId="2" borderId="4" xfId="0" applyFont="1" applyBorder="1"/>
    <xf numFmtId="0" fontId="123" fillId="2" borderId="0" xfId="0" applyFont="1" applyBorder="1"/>
    <xf numFmtId="0" fontId="3" fillId="2" borderId="0" xfId="0" applyFont="1" applyBorder="1" applyAlignment="1">
      <alignment horizontal="center"/>
    </xf>
    <xf numFmtId="0" fontId="123" fillId="2" borderId="0" xfId="0" applyFont="1" applyBorder="1" applyAlignment="1">
      <alignment horizontal="center"/>
    </xf>
    <xf numFmtId="0" fontId="123" fillId="2" borderId="9" xfId="0" applyFont="1" applyBorder="1"/>
    <xf numFmtId="0" fontId="123" fillId="2" borderId="10" xfId="0" applyFont="1" applyBorder="1"/>
    <xf numFmtId="0" fontId="123" fillId="2" borderId="5" xfId="0" applyFont="1" applyBorder="1"/>
    <xf numFmtId="0" fontId="124" fillId="2" borderId="4" xfId="0" applyFont="1" applyBorder="1"/>
    <xf numFmtId="0" fontId="124" fillId="2" borderId="0" xfId="0" applyFont="1" applyBorder="1"/>
    <xf numFmtId="0" fontId="124" fillId="2" borderId="0" xfId="0" applyFont="1" applyBorder="1" applyAlignment="1">
      <alignment horizontal="center"/>
    </xf>
    <xf numFmtId="0" fontId="124" fillId="2" borderId="5" xfId="0" applyFont="1" applyBorder="1"/>
    <xf numFmtId="0" fontId="3" fillId="2" borderId="4" xfId="0" applyFont="1" applyBorder="1"/>
    <xf numFmtId="0" fontId="125" fillId="2" borderId="0" xfId="0" applyFont="1" applyBorder="1"/>
    <xf numFmtId="0" fontId="125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125" fillId="2" borderId="5" xfId="0" applyFont="1" applyBorder="1"/>
    <xf numFmtId="0" fontId="127" fillId="2" borderId="4" xfId="0" applyFont="1" applyBorder="1"/>
    <xf numFmtId="0" fontId="127" fillId="2" borderId="0" xfId="0" applyFont="1" applyBorder="1"/>
    <xf numFmtId="0" fontId="127" fillId="2" borderId="0" xfId="0" applyFont="1" applyBorder="1" applyAlignment="1">
      <alignment horizontal="center"/>
    </xf>
    <xf numFmtId="0" fontId="126" fillId="2" borderId="0" xfId="0" applyFont="1" applyBorder="1" applyAlignment="1">
      <alignment horizontal="center"/>
    </xf>
    <xf numFmtId="0" fontId="127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128" fillId="2" borderId="0" xfId="0" applyFont="1" applyBorder="1"/>
    <xf numFmtId="0" fontId="128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129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130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3" fillId="2" borderId="5" xfId="0" applyFont="1" applyBorder="1"/>
    <xf numFmtId="1" fontId="133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3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35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3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5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9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6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2" fillId="2" borderId="5" xfId="0" applyFont="1" applyBorder="1"/>
    <xf numFmtId="0" fontId="3" fillId="2" borderId="4" xfId="0" applyFont="1" applyBorder="1"/>
    <xf numFmtId="0" fontId="163" fillId="2" borderId="0" xfId="0" applyFont="1" applyBorder="1"/>
    <xf numFmtId="0" fontId="163" fillId="2" borderId="0" xfId="0" applyFont="1" applyBorder="1" applyAlignment="1">
      <alignment horizontal="center"/>
    </xf>
    <xf numFmtId="1" fontId="163" fillId="2" borderId="0" xfId="0" applyNumberFormat="1" applyFont="1" applyBorder="1" applyAlignment="1">
      <alignment horizontal="center"/>
    </xf>
    <xf numFmtId="1" fontId="163" fillId="2" borderId="0" xfId="0" applyNumberFormat="1" applyFont="1" applyBorder="1"/>
    <xf numFmtId="0" fontId="163" fillId="2" borderId="5" xfId="0" applyFont="1" applyBorder="1"/>
    <xf numFmtId="0" fontId="164" fillId="2" borderId="4" xfId="0" applyFont="1" applyBorder="1"/>
    <xf numFmtId="0" fontId="164" fillId="2" borderId="0" xfId="0" applyFont="1" applyBorder="1"/>
    <xf numFmtId="0" fontId="164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164" fillId="2" borderId="5" xfId="0" applyFont="1" applyBorder="1"/>
    <xf numFmtId="0" fontId="7" fillId="2" borderId="4" xfId="0" applyFont="1" applyBorder="1"/>
    <xf numFmtId="0" fontId="165" fillId="2" borderId="0" xfId="0" applyFont="1" applyBorder="1"/>
    <xf numFmtId="0" fontId="165" fillId="2" borderId="0" xfId="0" applyFont="1" applyBorder="1" applyAlignment="1">
      <alignment horizontal="center"/>
    </xf>
    <xf numFmtId="1" fontId="165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65" fillId="2" borderId="5" xfId="0" applyFont="1" applyBorder="1"/>
    <xf numFmtId="0" fontId="166" fillId="2" borderId="4" xfId="0" applyFont="1" applyBorder="1" applyAlignment="1">
      <alignment horizontal="center"/>
    </xf>
    <xf numFmtId="0" fontId="166" fillId="2" borderId="0" xfId="0" applyFont="1" applyBorder="1" applyAlignment="1">
      <alignment horizontal="center"/>
    </xf>
    <xf numFmtId="0" fontId="166" fillId="2" borderId="0" xfId="0" applyFont="1" applyBorder="1"/>
    <xf numFmtId="0" fontId="166" fillId="2" borderId="5" xfId="0" applyFont="1" applyBorder="1"/>
    <xf numFmtId="0" fontId="7" fillId="2" borderId="4" xfId="0" applyFont="1" applyBorder="1"/>
    <xf numFmtId="0" fontId="167" fillId="2" borderId="0" xfId="0" applyFont="1" applyBorder="1"/>
    <xf numFmtId="0" fontId="167" fillId="2" borderId="0" xfId="0" applyFont="1" applyBorder="1" applyAlignment="1">
      <alignment horizontal="center"/>
    </xf>
    <xf numFmtId="1" fontId="167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67" fillId="2" borderId="5" xfId="0" applyFont="1" applyBorder="1"/>
    <xf numFmtId="0" fontId="168" fillId="2" borderId="4" xfId="0" applyFont="1" applyBorder="1"/>
    <xf numFmtId="0" fontId="168" fillId="2" borderId="0" xfId="0" applyFont="1" applyBorder="1"/>
    <xf numFmtId="0" fontId="168" fillId="2" borderId="0" xfId="0" applyFont="1" applyBorder="1" applyAlignment="1">
      <alignment horizontal="center"/>
    </xf>
    <xf numFmtId="1" fontId="168" fillId="2" borderId="0" xfId="0" applyNumberFormat="1" applyFont="1" applyBorder="1"/>
    <xf numFmtId="0" fontId="168" fillId="2" borderId="5" xfId="0" applyFont="1" applyBorder="1"/>
    <xf numFmtId="0" fontId="169" fillId="2" borderId="4" xfId="0" applyFont="1" applyBorder="1"/>
    <xf numFmtId="0" fontId="169" fillId="2" borderId="0" xfId="0" applyFont="1" applyBorder="1"/>
    <xf numFmtId="0" fontId="169" fillId="2" borderId="0" xfId="0" applyFont="1" applyBorder="1" applyAlignment="1">
      <alignment horizontal="center"/>
    </xf>
    <xf numFmtId="1" fontId="169" fillId="2" borderId="0" xfId="0" applyNumberFormat="1" applyFont="1" applyBorder="1"/>
    <xf numFmtId="0" fontId="169" fillId="2" borderId="5" xfId="0" applyFont="1" applyBorder="1"/>
    <xf numFmtId="0" fontId="170" fillId="2" borderId="4" xfId="0" applyFont="1" applyBorder="1"/>
    <xf numFmtId="0" fontId="170" fillId="2" borderId="0" xfId="0" applyFont="1" applyBorder="1"/>
    <xf numFmtId="0" fontId="170" fillId="2" borderId="0" xfId="0" applyFont="1" applyBorder="1" applyAlignment="1">
      <alignment horizontal="center"/>
    </xf>
    <xf numFmtId="1" fontId="170" fillId="2" borderId="0" xfId="0" applyNumberFormat="1" applyFont="1" applyBorder="1"/>
    <xf numFmtId="0" fontId="170" fillId="2" borderId="5" xfId="0" applyFont="1" applyBorder="1"/>
    <xf numFmtId="0" fontId="171" fillId="2" borderId="11" xfId="0" applyFont="1" applyBorder="1"/>
    <xf numFmtId="0" fontId="171" fillId="2" borderId="12" xfId="0" applyFont="1" applyBorder="1"/>
    <xf numFmtId="0" fontId="171" fillId="2" borderId="12" xfId="0" applyFont="1" applyBorder="1" applyAlignment="1">
      <alignment horizontal="center"/>
    </xf>
    <xf numFmtId="1" fontId="171" fillId="2" borderId="12" xfId="0" applyNumberFormat="1" applyFont="1" applyBorder="1"/>
    <xf numFmtId="0" fontId="171" fillId="2" borderId="10" xfId="0" applyFont="1" applyBorder="1"/>
    <xf numFmtId="1" fontId="172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173" fillId="2" borderId="0" xfId="0" applyNumberFormat="1" applyFont="1"/>
    <xf numFmtId="1" fontId="174" fillId="2" borderId="0" xfId="0" applyNumberFormat="1" applyFont="1"/>
    <xf numFmtId="1" fontId="175" fillId="2" borderId="0" xfId="0" applyNumberFormat="1" applyFont="1"/>
    <xf numFmtId="1" fontId="176" fillId="2" borderId="0" xfId="0" applyNumberFormat="1" applyFont="1"/>
    <xf numFmtId="1" fontId="177" fillId="2" borderId="0" xfId="0" applyNumberFormat="1" applyFont="1"/>
    <xf numFmtId="1" fontId="178" fillId="2" borderId="0" xfId="0" applyNumberFormat="1" applyFont="1"/>
    <xf numFmtId="1" fontId="179" fillId="2" borderId="0" xfId="0" applyNumberFormat="1" applyFont="1"/>
    <xf numFmtId="1" fontId="180" fillId="2" borderId="0" xfId="0" applyNumberFormat="1" applyFont="1"/>
    <xf numFmtId="1" fontId="181" fillId="2" borderId="0" xfId="0" applyNumberFormat="1" applyFont="1"/>
    <xf numFmtId="1" fontId="182" fillId="2" borderId="0" xfId="0" applyNumberFormat="1" applyFont="1"/>
    <xf numFmtId="1" fontId="183" fillId="2" borderId="0" xfId="0" applyNumberFormat="1" applyFont="1"/>
    <xf numFmtId="1" fontId="184" fillId="2" borderId="0" xfId="0" applyNumberFormat="1" applyFont="1"/>
    <xf numFmtId="1" fontId="185" fillId="2" borderId="0" xfId="0" applyNumberFormat="1" applyFont="1"/>
    <xf numFmtId="1" fontId="186" fillId="2" borderId="0" xfId="0" applyNumberFormat="1" applyFont="1"/>
    <xf numFmtId="1" fontId="187" fillId="2" borderId="0" xfId="0" applyNumberFormat="1" applyFont="1"/>
    <xf numFmtId="1" fontId="188" fillId="2" borderId="0" xfId="0" applyNumberFormat="1" applyFont="1"/>
    <xf numFmtId="1" fontId="189" fillId="2" borderId="0" xfId="0" applyNumberFormat="1" applyFont="1"/>
    <xf numFmtId="1" fontId="190" fillId="2" borderId="0" xfId="0" applyNumberFormat="1" applyFont="1"/>
    <xf numFmtId="1" fontId="191" fillId="2" borderId="0" xfId="0" applyNumberFormat="1" applyFont="1"/>
    <xf numFmtId="1" fontId="192" fillId="2" borderId="0" xfId="0" applyNumberFormat="1" applyFont="1"/>
    <xf numFmtId="1" fontId="193" fillId="2" borderId="0" xfId="0" applyNumberFormat="1" applyFont="1"/>
    <xf numFmtId="1" fontId="194" fillId="2" borderId="0" xfId="0" applyNumberFormat="1" applyFont="1"/>
    <xf numFmtId="0" fontId="194" fillId="2" borderId="0" xfId="0" applyFont="1"/>
    <xf numFmtId="1" fontId="195" fillId="2" borderId="0" xfId="0" applyNumberFormat="1" applyFont="1"/>
    <xf numFmtId="1" fontId="196" fillId="2" borderId="0" xfId="0" applyNumberFormat="1" applyFont="1"/>
    <xf numFmtId="1" fontId="197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198" fillId="2" borderId="1" xfId="0" applyFont="1" applyBorder="1"/>
    <xf numFmtId="0" fontId="198" fillId="2" borderId="2" xfId="0" applyFont="1" applyBorder="1"/>
    <xf numFmtId="0" fontId="198" fillId="2" borderId="2" xfId="0" applyFont="1" applyBorder="1" applyAlignment="1">
      <alignment horizontal="center"/>
    </xf>
    <xf numFmtId="0" fontId="198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99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200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201" fillId="2" borderId="0" xfId="0" applyFont="1" applyBorder="1" applyAlignment="1">
      <alignment horizontal="left"/>
    </xf>
    <xf numFmtId="0" fontId="201" fillId="2" borderId="0" xfId="0" applyFont="1" applyBorder="1"/>
    <xf numFmtId="0" fontId="201" fillId="2" borderId="5" xfId="0" applyFont="1" applyBorder="1"/>
    <xf numFmtId="0" fontId="3" fillId="2" borderId="4" xfId="0" applyFont="1" applyBorder="1"/>
    <xf numFmtId="0" fontId="202" fillId="2" borderId="0" xfId="0" applyFont="1" applyBorder="1"/>
    <xf numFmtId="0" fontId="202" fillId="2" borderId="0" xfId="0" applyFont="1" applyBorder="1" applyAlignment="1">
      <alignment horizontal="center"/>
    </xf>
    <xf numFmtId="0" fontId="202" fillId="2" borderId="5" xfId="0" applyFont="1" applyBorder="1"/>
    <xf numFmtId="0" fontId="3" fillId="2" borderId="4" xfId="0" applyFont="1" applyBorder="1"/>
    <xf numFmtId="0" fontId="203" fillId="2" borderId="0" xfId="0" applyFont="1" applyBorder="1"/>
    <xf numFmtId="0" fontId="203" fillId="2" borderId="0" xfId="0" applyFont="1" applyBorder="1" applyAlignment="1">
      <alignment horizontal="center"/>
    </xf>
    <xf numFmtId="0" fontId="203" fillId="2" borderId="5" xfId="0" applyFont="1" applyBorder="1"/>
    <xf numFmtId="0" fontId="3" fillId="2" borderId="4" xfId="0" applyFont="1" applyBorder="1"/>
    <xf numFmtId="0" fontId="204" fillId="2" borderId="0" xfId="0" applyFont="1" applyBorder="1"/>
    <xf numFmtId="0" fontId="204" fillId="2" borderId="0" xfId="0" applyFont="1" applyBorder="1" applyAlignment="1">
      <alignment horizontal="center"/>
    </xf>
    <xf numFmtId="0" fontId="204" fillId="2" borderId="5" xfId="0" applyFont="1" applyBorder="1"/>
    <xf numFmtId="0" fontId="3" fillId="2" borderId="4" xfId="0" applyFont="1" applyBorder="1"/>
    <xf numFmtId="0" fontId="205" fillId="2" borderId="0" xfId="0" applyFont="1" applyBorder="1"/>
    <xf numFmtId="0" fontId="205" fillId="2" borderId="0" xfId="0" applyFont="1" applyBorder="1" applyAlignment="1">
      <alignment horizontal="center"/>
    </xf>
    <xf numFmtId="0" fontId="205" fillId="2" borderId="5" xfId="0" applyFont="1" applyBorder="1"/>
    <xf numFmtId="0" fontId="3" fillId="2" borderId="4" xfId="0" applyFont="1" applyBorder="1"/>
    <xf numFmtId="0" fontId="206" fillId="2" borderId="0" xfId="0" applyFont="1" applyBorder="1"/>
    <xf numFmtId="0" fontId="206" fillId="2" borderId="0" xfId="0" applyFont="1" applyBorder="1" applyAlignment="1">
      <alignment horizontal="center"/>
    </xf>
    <xf numFmtId="0" fontId="206" fillId="2" borderId="5" xfId="0" applyFont="1" applyBorder="1"/>
    <xf numFmtId="0" fontId="3" fillId="2" borderId="4" xfId="0" applyFont="1" applyBorder="1"/>
    <xf numFmtId="0" fontId="207" fillId="2" borderId="0" xfId="0" applyFont="1" applyBorder="1"/>
    <xf numFmtId="0" fontId="207" fillId="2" borderId="0" xfId="0" applyFont="1" applyBorder="1" applyAlignment="1">
      <alignment horizontal="center"/>
    </xf>
    <xf numFmtId="0" fontId="207" fillId="2" borderId="5" xfId="0" applyFont="1" applyBorder="1"/>
    <xf numFmtId="0" fontId="3" fillId="2" borderId="4" xfId="0" applyFont="1" applyBorder="1"/>
    <xf numFmtId="0" fontId="208" fillId="2" borderId="0" xfId="0" applyFont="1" applyBorder="1"/>
    <xf numFmtId="0" fontId="208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208" fillId="2" borderId="5" xfId="0" applyFont="1" applyBorder="1"/>
    <xf numFmtId="0" fontId="3" fillId="2" borderId="4" xfId="0" applyFont="1" applyBorder="1"/>
    <xf numFmtId="0" fontId="209" fillId="2" borderId="0" xfId="0" applyFont="1" applyBorder="1"/>
    <xf numFmtId="0" fontId="209" fillId="2" borderId="0" xfId="0" applyFont="1" applyBorder="1" applyAlignment="1">
      <alignment horizontal="center"/>
    </xf>
    <xf numFmtId="0" fontId="3" fillId="2" borderId="0" xfId="0" applyFont="1" applyBorder="1"/>
    <xf numFmtId="0" fontId="209" fillId="2" borderId="5" xfId="0" applyFont="1" applyBorder="1"/>
    <xf numFmtId="0" fontId="3" fillId="2" borderId="4" xfId="0" applyFont="1" applyBorder="1"/>
    <xf numFmtId="0" fontId="210" fillId="2" borderId="0" xfId="0" applyFont="1" applyBorder="1"/>
    <xf numFmtId="0" fontId="210" fillId="2" borderId="0" xfId="0" applyFont="1" applyBorder="1" applyAlignment="1">
      <alignment horizontal="center"/>
    </xf>
    <xf numFmtId="0" fontId="210" fillId="2" borderId="5" xfId="0" applyFont="1" applyBorder="1"/>
    <xf numFmtId="0" fontId="3" fillId="2" borderId="4" xfId="0" applyFont="1" applyBorder="1"/>
    <xf numFmtId="0" fontId="211" fillId="2" borderId="0" xfId="0" applyFont="1" applyBorder="1"/>
    <xf numFmtId="0" fontId="211" fillId="2" borderId="0" xfId="0" applyFont="1" applyBorder="1" applyAlignment="1">
      <alignment horizontal="center"/>
    </xf>
    <xf numFmtId="0" fontId="211" fillId="2" borderId="6" xfId="0" applyFont="1" applyBorder="1" applyAlignment="1">
      <alignment horizontal="center"/>
    </xf>
    <xf numFmtId="0" fontId="211" fillId="2" borderId="3" xfId="0" applyFont="1" applyBorder="1" applyAlignment="1">
      <alignment horizontal="center" wrapText="1"/>
    </xf>
    <xf numFmtId="0" fontId="211" fillId="2" borderId="5" xfId="0" applyFont="1" applyBorder="1"/>
    <xf numFmtId="0" fontId="212" fillId="2" borderId="4" xfId="0" applyFont="1" applyBorder="1"/>
    <xf numFmtId="0" fontId="212" fillId="2" borderId="0" xfId="0" applyFont="1" applyBorder="1"/>
    <xf numFmtId="0" fontId="212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212" fillId="2" borderId="5" xfId="0" applyFont="1" applyBorder="1"/>
    <xf numFmtId="0" fontId="213" fillId="2" borderId="4" xfId="0" applyFont="1" applyBorder="1"/>
    <xf numFmtId="0" fontId="213" fillId="2" borderId="0" xfId="0" applyFont="1" applyBorder="1"/>
    <xf numFmtId="0" fontId="213" fillId="2" borderId="0" xfId="0" applyFont="1" applyBorder="1" applyAlignment="1">
      <alignment horizontal="center"/>
    </xf>
    <xf numFmtId="0" fontId="213" fillId="2" borderId="7" xfId="0" applyFont="1" applyBorder="1"/>
    <xf numFmtId="0" fontId="213" fillId="2" borderId="5" xfId="0" applyFont="1" applyBorder="1"/>
    <xf numFmtId="0" fontId="214" fillId="2" borderId="4" xfId="0" applyFont="1" applyBorder="1"/>
    <xf numFmtId="0" fontId="214" fillId="2" borderId="0" xfId="0" applyFont="1" applyBorder="1"/>
    <xf numFmtId="0" fontId="214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214" fillId="2" borderId="5" xfId="0" applyFont="1" applyBorder="1"/>
    <xf numFmtId="0" fontId="215" fillId="2" borderId="4" xfId="0" applyFont="1" applyBorder="1"/>
    <xf numFmtId="0" fontId="215" fillId="2" borderId="0" xfId="0" applyFont="1" applyBorder="1"/>
    <xf numFmtId="0" fontId="215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215" fillId="2" borderId="5" xfId="0" applyFont="1" applyBorder="1"/>
    <xf numFmtId="0" fontId="216" fillId="2" borderId="4" xfId="0" applyFont="1" applyBorder="1"/>
    <xf numFmtId="0" fontId="216" fillId="2" borderId="0" xfId="0" applyFont="1" applyBorder="1"/>
    <xf numFmtId="0" fontId="216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216" fillId="2" borderId="7" xfId="0" applyFont="1" applyBorder="1" applyAlignment="1">
      <alignment horizontal="center" vertical="center"/>
    </xf>
    <xf numFmtId="2" fontId="216" fillId="2" borderId="5" xfId="0" applyNumberFormat="1" applyFont="1" applyBorder="1" applyAlignment="1">
      <alignment horizontal="center"/>
    </xf>
    <xf numFmtId="0" fontId="216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217" fillId="2" borderId="4" xfId="0" applyFont="1" applyBorder="1"/>
    <xf numFmtId="0" fontId="217" fillId="2" borderId="0" xfId="0" applyFont="1" applyBorder="1"/>
    <xf numFmtId="0" fontId="217" fillId="2" borderId="0" xfId="0" applyFont="1" applyBorder="1" applyAlignment="1">
      <alignment horizontal="center"/>
    </xf>
    <xf numFmtId="0" fontId="217" fillId="2" borderId="9" xfId="0" applyFont="1" applyBorder="1" applyAlignment="1">
      <alignment horizontal="center"/>
    </xf>
    <xf numFmtId="0" fontId="217" fillId="2" borderId="10" xfId="0" applyFont="1" applyBorder="1" applyAlignment="1">
      <alignment horizontal="center"/>
    </xf>
    <xf numFmtId="0" fontId="217" fillId="2" borderId="5" xfId="0" applyFont="1" applyBorder="1"/>
    <xf numFmtId="0" fontId="3" fillId="2" borderId="4" xfId="0" applyFont="1" applyBorder="1"/>
    <xf numFmtId="0" fontId="218" fillId="2" borderId="0" xfId="0" applyFont="1" applyBorder="1"/>
    <xf numFmtId="0" fontId="3" fillId="2" borderId="0" xfId="0" applyFont="1" applyBorder="1" applyAlignment="1">
      <alignment horizontal="center"/>
    </xf>
    <xf numFmtId="0" fontId="218" fillId="2" borderId="0" xfId="0" applyFont="1" applyBorder="1" applyAlignment="1">
      <alignment horizontal="center"/>
    </xf>
    <xf numFmtId="0" fontId="218" fillId="2" borderId="9" xfId="0" applyFont="1" applyBorder="1"/>
    <xf numFmtId="0" fontId="218" fillId="2" borderId="10" xfId="0" applyFont="1" applyBorder="1"/>
    <xf numFmtId="0" fontId="218" fillId="2" borderId="5" xfId="0" applyFont="1" applyBorder="1"/>
    <xf numFmtId="0" fontId="219" fillId="2" borderId="4" xfId="0" applyFont="1" applyBorder="1"/>
    <xf numFmtId="0" fontId="219" fillId="2" borderId="0" xfId="0" applyFont="1" applyBorder="1"/>
    <xf numFmtId="0" fontId="219" fillId="2" borderId="0" xfId="0" applyFont="1" applyBorder="1" applyAlignment="1">
      <alignment horizontal="center"/>
    </xf>
    <xf numFmtId="0" fontId="219" fillId="2" borderId="5" xfId="0" applyFont="1" applyBorder="1"/>
    <xf numFmtId="0" fontId="3" fillId="2" borderId="4" xfId="0" applyFont="1" applyBorder="1"/>
    <xf numFmtId="0" fontId="220" fillId="2" borderId="0" xfId="0" applyFont="1" applyBorder="1"/>
    <xf numFmtId="0" fontId="220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220" fillId="2" borderId="5" xfId="0" applyFont="1" applyBorder="1"/>
    <xf numFmtId="0" fontId="222" fillId="2" borderId="4" xfId="0" applyFont="1" applyBorder="1"/>
    <xf numFmtId="0" fontId="222" fillId="2" borderId="0" xfId="0" applyFont="1" applyBorder="1"/>
    <xf numFmtId="0" fontId="222" fillId="2" borderId="0" xfId="0" applyFont="1" applyBorder="1" applyAlignment="1">
      <alignment horizontal="center"/>
    </xf>
    <xf numFmtId="0" fontId="221" fillId="2" borderId="0" xfId="0" applyFont="1" applyBorder="1" applyAlignment="1">
      <alignment horizontal="center"/>
    </xf>
    <xf numFmtId="0" fontId="222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223" fillId="2" borderId="0" xfId="0" applyFont="1" applyBorder="1"/>
    <xf numFmtId="0" fontId="223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224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225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2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2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2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2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2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28" fillId="2" borderId="5" xfId="0" applyFont="1" applyBorder="1"/>
    <xf numFmtId="1" fontId="228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2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22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3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230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3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23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3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3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3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3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3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3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3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3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3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3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3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3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3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3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3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3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4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4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4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4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4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4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4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4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4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4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4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4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4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4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4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4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4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4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4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4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5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50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5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5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5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5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5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5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5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254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5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5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5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25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25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257" fillId="2" borderId="5" xfId="0" applyFont="1" applyBorder="1"/>
    <xf numFmtId="0" fontId="3" fillId="2" borderId="4" xfId="0" applyFont="1" applyBorder="1"/>
    <xf numFmtId="0" fontId="258" fillId="2" borderId="0" xfId="0" applyFont="1" applyBorder="1"/>
    <xf numFmtId="0" fontId="258" fillId="2" borderId="0" xfId="0" applyFont="1" applyBorder="1" applyAlignment="1">
      <alignment horizontal="center"/>
    </xf>
    <xf numFmtId="1" fontId="258" fillId="2" borderId="0" xfId="0" applyNumberFormat="1" applyFont="1" applyBorder="1" applyAlignment="1">
      <alignment horizontal="center"/>
    </xf>
    <xf numFmtId="1" fontId="258" fillId="2" borderId="0" xfId="0" applyNumberFormat="1" applyFont="1" applyBorder="1"/>
    <xf numFmtId="0" fontId="258" fillId="2" borderId="5" xfId="0" applyFont="1" applyBorder="1"/>
    <xf numFmtId="0" fontId="259" fillId="2" borderId="4" xfId="0" applyFont="1" applyBorder="1"/>
    <xf numFmtId="0" fontId="259" fillId="2" borderId="0" xfId="0" applyFont="1" applyBorder="1"/>
    <xf numFmtId="0" fontId="259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259" fillId="2" borderId="5" xfId="0" applyFont="1" applyBorder="1"/>
    <xf numFmtId="0" fontId="7" fillId="2" borderId="4" xfId="0" applyFont="1" applyBorder="1"/>
    <xf numFmtId="0" fontId="260" fillId="2" borderId="0" xfId="0" applyFont="1" applyBorder="1"/>
    <xf numFmtId="0" fontId="260" fillId="2" borderId="0" xfId="0" applyFont="1" applyBorder="1" applyAlignment="1">
      <alignment horizontal="center"/>
    </xf>
    <xf numFmtId="1" fontId="260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260" fillId="2" borderId="5" xfId="0" applyFont="1" applyBorder="1"/>
    <xf numFmtId="0" fontId="261" fillId="2" borderId="4" xfId="0" applyFont="1" applyBorder="1" applyAlignment="1">
      <alignment horizontal="center"/>
    </xf>
    <xf numFmtId="0" fontId="261" fillId="2" borderId="0" xfId="0" applyFont="1" applyBorder="1" applyAlignment="1">
      <alignment horizontal="center"/>
    </xf>
    <xf numFmtId="0" fontId="261" fillId="2" borderId="0" xfId="0" applyFont="1" applyBorder="1"/>
    <xf numFmtId="0" fontId="261" fillId="2" borderId="5" xfId="0" applyFont="1" applyBorder="1"/>
    <xf numFmtId="0" fontId="7" fillId="2" borderId="4" xfId="0" applyFont="1" applyBorder="1"/>
    <xf numFmtId="0" fontId="262" fillId="2" borderId="0" xfId="0" applyFont="1" applyBorder="1"/>
    <xf numFmtId="0" fontId="262" fillId="2" borderId="0" xfId="0" applyFont="1" applyBorder="1" applyAlignment="1">
      <alignment horizontal="center"/>
    </xf>
    <xf numFmtId="1" fontId="262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262" fillId="2" borderId="5" xfId="0" applyFont="1" applyBorder="1"/>
    <xf numFmtId="0" fontId="263" fillId="2" borderId="4" xfId="0" applyFont="1" applyBorder="1"/>
    <xf numFmtId="0" fontId="263" fillId="2" borderId="0" xfId="0" applyFont="1" applyBorder="1"/>
    <xf numFmtId="0" fontId="263" fillId="2" borderId="0" xfId="0" applyFont="1" applyBorder="1" applyAlignment="1">
      <alignment horizontal="center"/>
    </xf>
    <xf numFmtId="1" fontId="263" fillId="2" borderId="0" xfId="0" applyNumberFormat="1" applyFont="1" applyBorder="1"/>
    <xf numFmtId="0" fontId="263" fillId="2" borderId="5" xfId="0" applyFont="1" applyBorder="1"/>
    <xf numFmtId="0" fontId="264" fillId="2" borderId="4" xfId="0" applyFont="1" applyBorder="1"/>
    <xf numFmtId="0" fontId="264" fillId="2" borderId="0" xfId="0" applyFont="1" applyBorder="1"/>
    <xf numFmtId="0" fontId="264" fillId="2" borderId="0" xfId="0" applyFont="1" applyBorder="1" applyAlignment="1">
      <alignment horizontal="center"/>
    </xf>
    <xf numFmtId="1" fontId="264" fillId="2" borderId="0" xfId="0" applyNumberFormat="1" applyFont="1" applyBorder="1"/>
    <xf numFmtId="0" fontId="264" fillId="2" borderId="5" xfId="0" applyFont="1" applyBorder="1"/>
    <xf numFmtId="0" fontId="265" fillId="2" borderId="4" xfId="0" applyFont="1" applyBorder="1"/>
    <xf numFmtId="0" fontId="265" fillId="2" borderId="0" xfId="0" applyFont="1" applyBorder="1"/>
    <xf numFmtId="0" fontId="265" fillId="2" borderId="0" xfId="0" applyFont="1" applyBorder="1" applyAlignment="1">
      <alignment horizontal="center"/>
    </xf>
    <xf numFmtId="1" fontId="265" fillId="2" borderId="0" xfId="0" applyNumberFormat="1" applyFont="1" applyBorder="1"/>
    <xf numFmtId="0" fontId="265" fillId="2" borderId="5" xfId="0" applyFont="1" applyBorder="1"/>
    <xf numFmtId="0" fontId="266" fillId="2" borderId="11" xfId="0" applyFont="1" applyBorder="1"/>
    <xf numFmtId="0" fontId="266" fillId="2" borderId="12" xfId="0" applyFont="1" applyBorder="1"/>
    <xf numFmtId="0" fontId="266" fillId="2" borderId="12" xfId="0" applyFont="1" applyBorder="1" applyAlignment="1">
      <alignment horizontal="center"/>
    </xf>
    <xf numFmtId="1" fontId="266" fillId="2" borderId="12" xfId="0" applyNumberFormat="1" applyFont="1" applyBorder="1"/>
    <xf numFmtId="0" fontId="266" fillId="2" borderId="10" xfId="0" applyFont="1" applyBorder="1"/>
    <xf numFmtId="1" fontId="267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268" fillId="2" borderId="0" xfId="0" applyNumberFormat="1" applyFont="1"/>
    <xf numFmtId="1" fontId="269" fillId="2" borderId="0" xfId="0" applyNumberFormat="1" applyFont="1"/>
    <xf numFmtId="1" fontId="270" fillId="2" borderId="0" xfId="0" applyNumberFormat="1" applyFont="1"/>
    <xf numFmtId="1" fontId="271" fillId="2" borderId="0" xfId="0" applyNumberFormat="1" applyFont="1"/>
    <xf numFmtId="1" fontId="272" fillId="2" borderId="0" xfId="0" applyNumberFormat="1" applyFont="1"/>
    <xf numFmtId="1" fontId="273" fillId="2" borderId="0" xfId="0" applyNumberFormat="1" applyFont="1"/>
    <xf numFmtId="1" fontId="274" fillId="2" borderId="0" xfId="0" applyNumberFormat="1" applyFont="1"/>
    <xf numFmtId="1" fontId="275" fillId="2" borderId="0" xfId="0" applyNumberFormat="1" applyFont="1"/>
    <xf numFmtId="1" fontId="276" fillId="2" borderId="0" xfId="0" applyNumberFormat="1" applyFont="1"/>
    <xf numFmtId="1" fontId="277" fillId="2" borderId="0" xfId="0" applyNumberFormat="1" applyFont="1"/>
    <xf numFmtId="1" fontId="278" fillId="2" borderId="0" xfId="0" applyNumberFormat="1" applyFont="1"/>
    <xf numFmtId="1" fontId="279" fillId="2" borderId="0" xfId="0" applyNumberFormat="1" applyFont="1"/>
    <xf numFmtId="1" fontId="280" fillId="2" borderId="0" xfId="0" applyNumberFormat="1" applyFont="1"/>
    <xf numFmtId="1" fontId="281" fillId="2" borderId="0" xfId="0" applyNumberFormat="1" applyFont="1"/>
    <xf numFmtId="1" fontId="282" fillId="2" borderId="0" xfId="0" applyNumberFormat="1" applyFont="1"/>
    <xf numFmtId="1" fontId="283" fillId="2" borderId="0" xfId="0" applyNumberFormat="1" applyFont="1"/>
    <xf numFmtId="1" fontId="284" fillId="2" borderId="0" xfId="0" applyNumberFormat="1" applyFont="1"/>
    <xf numFmtId="1" fontId="285" fillId="2" borderId="0" xfId="0" applyNumberFormat="1" applyFont="1"/>
    <xf numFmtId="1" fontId="286" fillId="2" borderId="0" xfId="0" applyNumberFormat="1" applyFont="1"/>
    <xf numFmtId="1" fontId="287" fillId="2" borderId="0" xfId="0" applyNumberFormat="1" applyFont="1"/>
    <xf numFmtId="1" fontId="288" fillId="2" borderId="0" xfId="0" applyNumberFormat="1" applyFont="1"/>
    <xf numFmtId="1" fontId="289" fillId="2" borderId="0" xfId="0" applyNumberFormat="1" applyFont="1"/>
    <xf numFmtId="0" fontId="289" fillId="2" borderId="0" xfId="0" applyFont="1"/>
    <xf numFmtId="1" fontId="290" fillId="2" borderId="0" xfId="0" applyNumberFormat="1" applyFont="1"/>
    <xf numFmtId="1" fontId="291" fillId="2" borderId="0" xfId="0" applyNumberFormat="1" applyFont="1"/>
    <xf numFmtId="1" fontId="292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293" fillId="2" borderId="1" xfId="0" applyFont="1" applyBorder="1"/>
    <xf numFmtId="0" fontId="293" fillId="2" borderId="2" xfId="0" applyFont="1" applyBorder="1"/>
    <xf numFmtId="0" fontId="293" fillId="2" borderId="2" xfId="0" applyFont="1" applyBorder="1" applyAlignment="1">
      <alignment horizontal="center"/>
    </xf>
    <xf numFmtId="0" fontId="293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294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295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296" fillId="2" borderId="0" xfId="0" applyFont="1" applyBorder="1" applyAlignment="1">
      <alignment horizontal="left"/>
    </xf>
    <xf numFmtId="0" fontId="296" fillId="2" borderId="0" xfId="0" applyFont="1" applyBorder="1"/>
    <xf numFmtId="0" fontId="296" fillId="2" borderId="5" xfId="0" applyFont="1" applyBorder="1"/>
    <xf numFmtId="0" fontId="3" fillId="2" borderId="4" xfId="0" applyFont="1" applyBorder="1"/>
    <xf numFmtId="0" fontId="297" fillId="2" borderId="0" xfId="0" applyFont="1" applyBorder="1"/>
    <xf numFmtId="0" fontId="297" fillId="2" borderId="0" xfId="0" applyFont="1" applyBorder="1" applyAlignment="1">
      <alignment horizontal="center"/>
    </xf>
    <xf numFmtId="0" fontId="297" fillId="2" borderId="5" xfId="0" applyFont="1" applyBorder="1"/>
    <xf numFmtId="0" fontId="3" fillId="2" borderId="4" xfId="0" applyFont="1" applyBorder="1"/>
    <xf numFmtId="0" fontId="298" fillId="2" borderId="0" xfId="0" applyFont="1" applyBorder="1"/>
    <xf numFmtId="0" fontId="298" fillId="2" borderId="0" xfId="0" applyFont="1" applyBorder="1" applyAlignment="1">
      <alignment horizontal="center"/>
    </xf>
    <xf numFmtId="0" fontId="298" fillId="2" borderId="5" xfId="0" applyFont="1" applyBorder="1"/>
    <xf numFmtId="0" fontId="3" fillId="2" borderId="4" xfId="0" applyFont="1" applyBorder="1"/>
    <xf numFmtId="0" fontId="299" fillId="2" borderId="0" xfId="0" applyFont="1" applyBorder="1"/>
    <xf numFmtId="0" fontId="299" fillId="2" borderId="0" xfId="0" applyFont="1" applyBorder="1" applyAlignment="1">
      <alignment horizontal="center"/>
    </xf>
    <xf numFmtId="0" fontId="299" fillId="2" borderId="5" xfId="0" applyFont="1" applyBorder="1"/>
    <xf numFmtId="0" fontId="3" fillId="2" borderId="4" xfId="0" applyFont="1" applyBorder="1"/>
    <xf numFmtId="0" fontId="300" fillId="2" borderId="0" xfId="0" applyFont="1" applyBorder="1"/>
    <xf numFmtId="0" fontId="300" fillId="2" borderId="0" xfId="0" applyFont="1" applyBorder="1" applyAlignment="1">
      <alignment horizontal="center"/>
    </xf>
    <xf numFmtId="0" fontId="300" fillId="2" borderId="5" xfId="0" applyFont="1" applyBorder="1"/>
    <xf numFmtId="0" fontId="3" fillId="2" borderId="4" xfId="0" applyFont="1" applyBorder="1"/>
    <xf numFmtId="0" fontId="301" fillId="2" borderId="0" xfId="0" applyFont="1" applyBorder="1"/>
    <xf numFmtId="0" fontId="301" fillId="2" borderId="0" xfId="0" applyFont="1" applyBorder="1" applyAlignment="1">
      <alignment horizontal="center"/>
    </xf>
    <xf numFmtId="0" fontId="301" fillId="2" borderId="5" xfId="0" applyFont="1" applyBorder="1"/>
    <xf numFmtId="0" fontId="3" fillId="2" borderId="4" xfId="0" applyFont="1" applyBorder="1"/>
    <xf numFmtId="0" fontId="302" fillId="2" borderId="0" xfId="0" applyFont="1" applyBorder="1"/>
    <xf numFmtId="0" fontId="302" fillId="2" borderId="0" xfId="0" applyFont="1" applyBorder="1" applyAlignment="1">
      <alignment horizontal="center"/>
    </xf>
    <xf numFmtId="0" fontId="302" fillId="2" borderId="5" xfId="0" applyFont="1" applyBorder="1"/>
    <xf numFmtId="0" fontId="3" fillId="2" borderId="4" xfId="0" applyFont="1" applyBorder="1"/>
    <xf numFmtId="0" fontId="303" fillId="2" borderId="0" xfId="0" applyFont="1" applyBorder="1"/>
    <xf numFmtId="0" fontId="303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303" fillId="2" borderId="5" xfId="0" applyFont="1" applyBorder="1"/>
    <xf numFmtId="0" fontId="3" fillId="2" borderId="4" xfId="0" applyFont="1" applyBorder="1"/>
    <xf numFmtId="0" fontId="304" fillId="2" borderId="0" xfId="0" applyFont="1" applyBorder="1"/>
    <xf numFmtId="0" fontId="304" fillId="2" borderId="0" xfId="0" applyFont="1" applyBorder="1" applyAlignment="1">
      <alignment horizontal="center"/>
    </xf>
    <xf numFmtId="0" fontId="3" fillId="2" borderId="0" xfId="0" applyFont="1" applyBorder="1"/>
    <xf numFmtId="0" fontId="304" fillId="2" borderId="5" xfId="0" applyFont="1" applyBorder="1"/>
    <xf numFmtId="0" fontId="3" fillId="2" borderId="4" xfId="0" applyFont="1" applyBorder="1"/>
    <xf numFmtId="0" fontId="305" fillId="2" borderId="0" xfId="0" applyFont="1" applyBorder="1"/>
    <xf numFmtId="0" fontId="305" fillId="2" borderId="0" xfId="0" applyFont="1" applyBorder="1" applyAlignment="1">
      <alignment horizontal="center"/>
    </xf>
    <xf numFmtId="0" fontId="305" fillId="2" borderId="5" xfId="0" applyFont="1" applyBorder="1"/>
    <xf numFmtId="0" fontId="3" fillId="2" borderId="4" xfId="0" applyFont="1" applyBorder="1"/>
    <xf numFmtId="0" fontId="306" fillId="2" borderId="0" xfId="0" applyFont="1" applyBorder="1"/>
    <xf numFmtId="0" fontId="306" fillId="2" borderId="0" xfId="0" applyFont="1" applyBorder="1" applyAlignment="1">
      <alignment horizontal="center"/>
    </xf>
    <xf numFmtId="0" fontId="306" fillId="2" borderId="6" xfId="0" applyFont="1" applyBorder="1" applyAlignment="1">
      <alignment horizontal="center"/>
    </xf>
    <xf numFmtId="0" fontId="306" fillId="2" borderId="3" xfId="0" applyFont="1" applyBorder="1" applyAlignment="1">
      <alignment horizontal="center" wrapText="1"/>
    </xf>
    <xf numFmtId="0" fontId="306" fillId="2" borderId="5" xfId="0" applyFont="1" applyBorder="1"/>
    <xf numFmtId="0" fontId="307" fillId="2" borderId="4" xfId="0" applyFont="1" applyBorder="1"/>
    <xf numFmtId="0" fontId="307" fillId="2" borderId="0" xfId="0" applyFont="1" applyBorder="1"/>
    <xf numFmtId="0" fontId="307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307" fillId="2" borderId="5" xfId="0" applyFont="1" applyBorder="1"/>
    <xf numFmtId="0" fontId="308" fillId="2" borderId="4" xfId="0" applyFont="1" applyBorder="1"/>
    <xf numFmtId="0" fontId="308" fillId="2" borderId="0" xfId="0" applyFont="1" applyBorder="1"/>
    <xf numFmtId="0" fontId="308" fillId="2" borderId="0" xfId="0" applyFont="1" applyBorder="1" applyAlignment="1">
      <alignment horizontal="center"/>
    </xf>
    <xf numFmtId="0" fontId="308" fillId="2" borderId="7" xfId="0" applyFont="1" applyBorder="1"/>
    <xf numFmtId="0" fontId="308" fillId="2" borderId="5" xfId="0" applyFont="1" applyBorder="1"/>
    <xf numFmtId="0" fontId="309" fillId="2" borderId="4" xfId="0" applyFont="1" applyBorder="1"/>
    <xf numFmtId="0" fontId="309" fillId="2" borderId="0" xfId="0" applyFont="1" applyBorder="1"/>
    <xf numFmtId="0" fontId="309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309" fillId="2" borderId="5" xfId="0" applyFont="1" applyBorder="1"/>
    <xf numFmtId="0" fontId="310" fillId="2" borderId="4" xfId="0" applyFont="1" applyBorder="1"/>
    <xf numFmtId="0" fontId="310" fillId="2" borderId="0" xfId="0" applyFont="1" applyBorder="1"/>
    <xf numFmtId="0" fontId="310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310" fillId="2" borderId="5" xfId="0" applyFont="1" applyBorder="1"/>
    <xf numFmtId="0" fontId="311" fillId="2" borderId="4" xfId="0" applyFont="1" applyBorder="1"/>
    <xf numFmtId="0" fontId="311" fillId="2" borderId="0" xfId="0" applyFont="1" applyBorder="1"/>
    <xf numFmtId="0" fontId="311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311" fillId="2" borderId="7" xfId="0" applyFont="1" applyBorder="1" applyAlignment="1">
      <alignment horizontal="center" vertical="center"/>
    </xf>
    <xf numFmtId="2" fontId="311" fillId="2" borderId="5" xfId="0" applyNumberFormat="1" applyFont="1" applyBorder="1" applyAlignment="1">
      <alignment horizontal="center"/>
    </xf>
    <xf numFmtId="0" fontId="311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312" fillId="2" borderId="4" xfId="0" applyFont="1" applyBorder="1"/>
    <xf numFmtId="0" fontId="312" fillId="2" borderId="0" xfId="0" applyFont="1" applyBorder="1"/>
    <xf numFmtId="0" fontId="312" fillId="2" borderId="0" xfId="0" applyFont="1" applyBorder="1" applyAlignment="1">
      <alignment horizontal="center"/>
    </xf>
    <xf numFmtId="0" fontId="312" fillId="2" borderId="9" xfId="0" applyFont="1" applyBorder="1" applyAlignment="1">
      <alignment horizontal="center"/>
    </xf>
    <xf numFmtId="0" fontId="312" fillId="2" borderId="10" xfId="0" applyFont="1" applyBorder="1" applyAlignment="1">
      <alignment horizontal="center"/>
    </xf>
    <xf numFmtId="0" fontId="312" fillId="2" borderId="5" xfId="0" applyFont="1" applyBorder="1"/>
    <xf numFmtId="0" fontId="3" fillId="2" borderId="4" xfId="0" applyFont="1" applyBorder="1"/>
    <xf numFmtId="0" fontId="313" fillId="2" borderId="0" xfId="0" applyFont="1" applyBorder="1"/>
    <xf numFmtId="0" fontId="3" fillId="2" borderId="0" xfId="0" applyFont="1" applyBorder="1" applyAlignment="1">
      <alignment horizontal="center"/>
    </xf>
    <xf numFmtId="0" fontId="313" fillId="2" borderId="0" xfId="0" applyFont="1" applyBorder="1" applyAlignment="1">
      <alignment horizontal="center"/>
    </xf>
    <xf numFmtId="0" fontId="313" fillId="2" borderId="9" xfId="0" applyFont="1" applyBorder="1"/>
    <xf numFmtId="0" fontId="313" fillId="2" borderId="10" xfId="0" applyFont="1" applyBorder="1"/>
    <xf numFmtId="0" fontId="313" fillId="2" borderId="5" xfId="0" applyFont="1" applyBorder="1"/>
    <xf numFmtId="0" fontId="314" fillId="2" borderId="4" xfId="0" applyFont="1" applyBorder="1"/>
    <xf numFmtId="0" fontId="314" fillId="2" borderId="0" xfId="0" applyFont="1" applyBorder="1"/>
    <xf numFmtId="0" fontId="314" fillId="2" borderId="0" xfId="0" applyFont="1" applyBorder="1" applyAlignment="1">
      <alignment horizontal="center"/>
    </xf>
    <xf numFmtId="0" fontId="314" fillId="2" borderId="5" xfId="0" applyFont="1" applyBorder="1"/>
    <xf numFmtId="0" fontId="3" fillId="2" borderId="4" xfId="0" applyFont="1" applyBorder="1"/>
    <xf numFmtId="0" fontId="315" fillId="2" borderId="0" xfId="0" applyFont="1" applyBorder="1"/>
    <xf numFmtId="0" fontId="315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315" fillId="2" borderId="5" xfId="0" applyFont="1" applyBorder="1"/>
    <xf numFmtId="0" fontId="317" fillId="2" borderId="4" xfId="0" applyFont="1" applyBorder="1"/>
    <xf numFmtId="0" fontId="317" fillId="2" borderId="0" xfId="0" applyFont="1" applyBorder="1"/>
    <xf numFmtId="0" fontId="317" fillId="2" borderId="0" xfId="0" applyFont="1" applyBorder="1" applyAlignment="1">
      <alignment horizontal="center"/>
    </xf>
    <xf numFmtId="0" fontId="316" fillId="2" borderId="0" xfId="0" applyFont="1" applyBorder="1" applyAlignment="1">
      <alignment horizontal="center"/>
    </xf>
    <xf numFmtId="0" fontId="317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318" fillId="2" borderId="0" xfId="0" applyFont="1" applyBorder="1"/>
    <xf numFmtId="0" fontId="318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319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320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2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2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2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2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2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23" fillId="2" borderId="5" xfId="0" applyFont="1" applyBorder="1"/>
    <xf numFmtId="1" fontId="323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2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32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2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325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2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32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2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2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2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2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2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2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3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3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3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3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3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3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3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3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3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3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3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3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3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3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3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3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3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3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3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3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4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4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4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4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4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4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4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4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4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4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4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45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4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4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4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4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4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4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4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349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5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5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5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35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35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352" fillId="2" borderId="5" xfId="0" applyFont="1" applyBorder="1"/>
    <xf numFmtId="0" fontId="3" fillId="2" borderId="4" xfId="0" applyFont="1" applyBorder="1"/>
    <xf numFmtId="0" fontId="353" fillId="2" borderId="0" xfId="0" applyFont="1" applyBorder="1"/>
    <xf numFmtId="0" fontId="353" fillId="2" borderId="0" xfId="0" applyFont="1" applyBorder="1" applyAlignment="1">
      <alignment horizontal="center"/>
    </xf>
    <xf numFmtId="1" fontId="353" fillId="2" borderId="0" xfId="0" applyNumberFormat="1" applyFont="1" applyBorder="1" applyAlignment="1">
      <alignment horizontal="center"/>
    </xf>
    <xf numFmtId="1" fontId="353" fillId="2" borderId="0" xfId="0" applyNumberFormat="1" applyFont="1" applyBorder="1"/>
    <xf numFmtId="0" fontId="353" fillId="2" borderId="5" xfId="0" applyFont="1" applyBorder="1"/>
    <xf numFmtId="0" fontId="354" fillId="2" borderId="4" xfId="0" applyFont="1" applyBorder="1"/>
    <xf numFmtId="0" fontId="354" fillId="2" borderId="0" xfId="0" applyFont="1" applyBorder="1"/>
    <xf numFmtId="0" fontId="354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354" fillId="2" borderId="5" xfId="0" applyFont="1" applyBorder="1"/>
    <xf numFmtId="0" fontId="7" fillId="2" borderId="4" xfId="0" applyFont="1" applyBorder="1"/>
    <xf numFmtId="0" fontId="355" fillId="2" borderId="0" xfId="0" applyFont="1" applyBorder="1"/>
    <xf numFmtId="0" fontId="355" fillId="2" borderId="0" xfId="0" applyFont="1" applyBorder="1" applyAlignment="1">
      <alignment horizontal="center"/>
    </xf>
    <xf numFmtId="1" fontId="355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355" fillId="2" borderId="5" xfId="0" applyFont="1" applyBorder="1"/>
    <xf numFmtId="0" fontId="356" fillId="2" borderId="4" xfId="0" applyFont="1" applyBorder="1" applyAlignment="1">
      <alignment horizontal="center"/>
    </xf>
    <xf numFmtId="0" fontId="356" fillId="2" borderId="0" xfId="0" applyFont="1" applyBorder="1" applyAlignment="1">
      <alignment horizontal="center"/>
    </xf>
    <xf numFmtId="0" fontId="356" fillId="2" borderId="0" xfId="0" applyFont="1" applyBorder="1"/>
    <xf numFmtId="0" fontId="356" fillId="2" borderId="5" xfId="0" applyFont="1" applyBorder="1"/>
    <xf numFmtId="0" fontId="7" fillId="2" borderId="4" xfId="0" applyFont="1" applyBorder="1"/>
    <xf numFmtId="0" fontId="357" fillId="2" borderId="0" xfId="0" applyFont="1" applyBorder="1"/>
    <xf numFmtId="0" fontId="357" fillId="2" borderId="0" xfId="0" applyFont="1" applyBorder="1" applyAlignment="1">
      <alignment horizontal="center"/>
    </xf>
    <xf numFmtId="1" fontId="357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357" fillId="2" borderId="5" xfId="0" applyFont="1" applyBorder="1"/>
    <xf numFmtId="0" fontId="358" fillId="2" borderId="4" xfId="0" applyFont="1" applyBorder="1"/>
    <xf numFmtId="0" fontId="358" fillId="2" borderId="0" xfId="0" applyFont="1" applyBorder="1"/>
    <xf numFmtId="0" fontId="358" fillId="2" borderId="0" xfId="0" applyFont="1" applyBorder="1" applyAlignment="1">
      <alignment horizontal="center"/>
    </xf>
    <xf numFmtId="1" fontId="358" fillId="2" borderId="0" xfId="0" applyNumberFormat="1" applyFont="1" applyBorder="1"/>
    <xf numFmtId="0" fontId="358" fillId="2" borderId="5" xfId="0" applyFont="1" applyBorder="1"/>
    <xf numFmtId="0" fontId="359" fillId="2" borderId="4" xfId="0" applyFont="1" applyBorder="1"/>
    <xf numFmtId="0" fontId="359" fillId="2" borderId="0" xfId="0" applyFont="1" applyBorder="1"/>
    <xf numFmtId="0" fontId="359" fillId="2" borderId="0" xfId="0" applyFont="1" applyBorder="1" applyAlignment="1">
      <alignment horizontal="center"/>
    </xf>
    <xf numFmtId="1" fontId="359" fillId="2" borderId="0" xfId="0" applyNumberFormat="1" applyFont="1" applyBorder="1"/>
    <xf numFmtId="0" fontId="359" fillId="2" borderId="5" xfId="0" applyFont="1" applyBorder="1"/>
    <xf numFmtId="0" fontId="360" fillId="2" borderId="4" xfId="0" applyFont="1" applyBorder="1"/>
    <xf numFmtId="0" fontId="360" fillId="2" borderId="0" xfId="0" applyFont="1" applyBorder="1"/>
    <xf numFmtId="0" fontId="360" fillId="2" borderId="0" xfId="0" applyFont="1" applyBorder="1" applyAlignment="1">
      <alignment horizontal="center"/>
    </xf>
    <xf numFmtId="1" fontId="360" fillId="2" borderId="0" xfId="0" applyNumberFormat="1" applyFont="1" applyBorder="1"/>
    <xf numFmtId="0" fontId="360" fillId="2" borderId="5" xfId="0" applyFont="1" applyBorder="1"/>
    <xf numFmtId="0" fontId="361" fillId="2" borderId="11" xfId="0" applyFont="1" applyBorder="1"/>
    <xf numFmtId="0" fontId="361" fillId="2" borderId="12" xfId="0" applyFont="1" applyBorder="1"/>
    <xf numFmtId="0" fontId="361" fillId="2" borderId="12" xfId="0" applyFont="1" applyBorder="1" applyAlignment="1">
      <alignment horizontal="center"/>
    </xf>
    <xf numFmtId="1" fontId="361" fillId="2" borderId="12" xfId="0" applyNumberFormat="1" applyFont="1" applyBorder="1"/>
    <xf numFmtId="0" fontId="361" fillId="2" borderId="10" xfId="0" applyFont="1" applyBorder="1"/>
    <xf numFmtId="1" fontId="362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363" fillId="2" borderId="0" xfId="0" applyNumberFormat="1" applyFont="1"/>
    <xf numFmtId="1" fontId="364" fillId="2" borderId="0" xfId="0" applyNumberFormat="1" applyFont="1"/>
    <xf numFmtId="1" fontId="365" fillId="2" borderId="0" xfId="0" applyNumberFormat="1" applyFont="1"/>
    <xf numFmtId="1" fontId="366" fillId="2" borderId="0" xfId="0" applyNumberFormat="1" applyFont="1"/>
    <xf numFmtId="1" fontId="367" fillId="2" borderId="0" xfId="0" applyNumberFormat="1" applyFont="1"/>
    <xf numFmtId="1" fontId="368" fillId="2" borderId="0" xfId="0" applyNumberFormat="1" applyFont="1"/>
    <xf numFmtId="1" fontId="369" fillId="2" borderId="0" xfId="0" applyNumberFormat="1" applyFont="1"/>
    <xf numFmtId="1" fontId="370" fillId="2" borderId="0" xfId="0" applyNumberFormat="1" applyFont="1"/>
    <xf numFmtId="1" fontId="371" fillId="2" borderId="0" xfId="0" applyNumberFormat="1" applyFont="1"/>
    <xf numFmtId="1" fontId="372" fillId="2" borderId="0" xfId="0" applyNumberFormat="1" applyFont="1"/>
    <xf numFmtId="1" fontId="373" fillId="2" borderId="0" xfId="0" applyNumberFormat="1" applyFont="1"/>
    <xf numFmtId="1" fontId="374" fillId="2" borderId="0" xfId="0" applyNumberFormat="1" applyFont="1"/>
    <xf numFmtId="1" fontId="375" fillId="2" borderId="0" xfId="0" applyNumberFormat="1" applyFont="1"/>
    <xf numFmtId="1" fontId="376" fillId="2" borderId="0" xfId="0" applyNumberFormat="1" applyFont="1"/>
    <xf numFmtId="1" fontId="377" fillId="2" borderId="0" xfId="0" applyNumberFormat="1" applyFont="1"/>
    <xf numFmtId="1" fontId="378" fillId="2" borderId="0" xfId="0" applyNumberFormat="1" applyFont="1"/>
    <xf numFmtId="1" fontId="379" fillId="2" borderId="0" xfId="0" applyNumberFormat="1" applyFont="1"/>
    <xf numFmtId="1" fontId="380" fillId="2" borderId="0" xfId="0" applyNumberFormat="1" applyFont="1"/>
    <xf numFmtId="1" fontId="381" fillId="2" borderId="0" xfId="0" applyNumberFormat="1" applyFont="1"/>
    <xf numFmtId="1" fontId="382" fillId="2" borderId="0" xfId="0" applyNumberFormat="1" applyFont="1"/>
    <xf numFmtId="1" fontId="383" fillId="2" borderId="0" xfId="0" applyNumberFormat="1" applyFont="1"/>
    <xf numFmtId="1" fontId="384" fillId="2" borderId="0" xfId="0" applyNumberFormat="1" applyFont="1"/>
    <xf numFmtId="0" fontId="384" fillId="2" borderId="0" xfId="0" applyFont="1"/>
    <xf numFmtId="1" fontId="385" fillId="2" borderId="0" xfId="0" applyNumberFormat="1" applyFont="1"/>
    <xf numFmtId="1" fontId="386" fillId="2" borderId="0" xfId="0" applyNumberFormat="1" applyFont="1"/>
    <xf numFmtId="1" fontId="387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388" fillId="2" borderId="1" xfId="0" applyFont="1" applyBorder="1"/>
    <xf numFmtId="0" fontId="388" fillId="2" borderId="2" xfId="0" applyFont="1" applyBorder="1"/>
    <xf numFmtId="0" fontId="388" fillId="2" borderId="2" xfId="0" applyFont="1" applyBorder="1" applyAlignment="1">
      <alignment horizontal="center"/>
    </xf>
    <xf numFmtId="0" fontId="388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389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390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391" fillId="2" borderId="0" xfId="0" applyFont="1" applyBorder="1" applyAlignment="1">
      <alignment horizontal="left"/>
    </xf>
    <xf numFmtId="0" fontId="391" fillId="2" borderId="0" xfId="0" applyFont="1" applyBorder="1"/>
    <xf numFmtId="0" fontId="391" fillId="2" borderId="5" xfId="0" applyFont="1" applyBorder="1"/>
    <xf numFmtId="0" fontId="3" fillId="2" borderId="4" xfId="0" applyFont="1" applyBorder="1"/>
    <xf numFmtId="0" fontId="392" fillId="2" borderId="0" xfId="0" applyFont="1" applyBorder="1"/>
    <xf numFmtId="0" fontId="392" fillId="2" borderId="0" xfId="0" applyFont="1" applyBorder="1" applyAlignment="1">
      <alignment horizontal="center"/>
    </xf>
    <xf numFmtId="0" fontId="392" fillId="2" borderId="5" xfId="0" applyFont="1" applyBorder="1"/>
    <xf numFmtId="0" fontId="3" fillId="2" borderId="4" xfId="0" applyFont="1" applyBorder="1"/>
    <xf numFmtId="0" fontId="393" fillId="2" borderId="0" xfId="0" applyFont="1" applyBorder="1"/>
    <xf numFmtId="0" fontId="393" fillId="2" borderId="0" xfId="0" applyFont="1" applyBorder="1" applyAlignment="1">
      <alignment horizontal="center"/>
    </xf>
    <xf numFmtId="0" fontId="393" fillId="2" borderId="5" xfId="0" applyFont="1" applyBorder="1"/>
    <xf numFmtId="0" fontId="3" fillId="2" borderId="4" xfId="0" applyFont="1" applyBorder="1"/>
    <xf numFmtId="0" fontId="394" fillId="2" borderId="0" xfId="0" applyFont="1" applyBorder="1"/>
    <xf numFmtId="0" fontId="394" fillId="2" borderId="0" xfId="0" applyFont="1" applyBorder="1" applyAlignment="1">
      <alignment horizontal="center"/>
    </xf>
    <xf numFmtId="0" fontId="394" fillId="2" borderId="5" xfId="0" applyFont="1" applyBorder="1"/>
    <xf numFmtId="0" fontId="3" fillId="2" borderId="4" xfId="0" applyFont="1" applyBorder="1"/>
    <xf numFmtId="0" fontId="395" fillId="2" borderId="0" xfId="0" applyFont="1" applyBorder="1"/>
    <xf numFmtId="0" fontId="395" fillId="2" borderId="0" xfId="0" applyFont="1" applyBorder="1" applyAlignment="1">
      <alignment horizontal="center"/>
    </xf>
    <xf numFmtId="0" fontId="395" fillId="2" borderId="5" xfId="0" applyFont="1" applyBorder="1"/>
    <xf numFmtId="0" fontId="3" fillId="2" borderId="4" xfId="0" applyFont="1" applyBorder="1"/>
    <xf numFmtId="0" fontId="396" fillId="2" borderId="0" xfId="0" applyFont="1" applyBorder="1"/>
    <xf numFmtId="0" fontId="396" fillId="2" borderId="0" xfId="0" applyFont="1" applyBorder="1" applyAlignment="1">
      <alignment horizontal="center"/>
    </xf>
    <xf numFmtId="0" fontId="396" fillId="2" borderId="5" xfId="0" applyFont="1" applyBorder="1"/>
    <xf numFmtId="0" fontId="3" fillId="2" borderId="4" xfId="0" applyFont="1" applyBorder="1"/>
    <xf numFmtId="0" fontId="397" fillId="2" borderId="0" xfId="0" applyFont="1" applyBorder="1"/>
    <xf numFmtId="0" fontId="397" fillId="2" borderId="0" xfId="0" applyFont="1" applyBorder="1" applyAlignment="1">
      <alignment horizontal="center"/>
    </xf>
    <xf numFmtId="0" fontId="397" fillId="2" borderId="5" xfId="0" applyFont="1" applyBorder="1"/>
    <xf numFmtId="0" fontId="3" fillId="2" borderId="4" xfId="0" applyFont="1" applyBorder="1"/>
    <xf numFmtId="0" fontId="398" fillId="2" borderId="0" xfId="0" applyFont="1" applyBorder="1"/>
    <xf numFmtId="0" fontId="398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398" fillId="2" borderId="5" xfId="0" applyFont="1" applyBorder="1"/>
    <xf numFmtId="0" fontId="3" fillId="2" borderId="4" xfId="0" applyFont="1" applyBorder="1"/>
    <xf numFmtId="0" fontId="399" fillId="2" borderId="0" xfId="0" applyFont="1" applyBorder="1"/>
    <xf numFmtId="0" fontId="399" fillId="2" borderId="0" xfId="0" applyFont="1" applyBorder="1" applyAlignment="1">
      <alignment horizontal="center"/>
    </xf>
    <xf numFmtId="0" fontId="3" fillId="2" borderId="0" xfId="0" applyFont="1" applyBorder="1"/>
    <xf numFmtId="0" fontId="399" fillId="2" borderId="5" xfId="0" applyFont="1" applyBorder="1"/>
    <xf numFmtId="0" fontId="3" fillId="2" borderId="4" xfId="0" applyFont="1" applyBorder="1"/>
    <xf numFmtId="0" fontId="400" fillId="2" borderId="0" xfId="0" applyFont="1" applyBorder="1"/>
    <xf numFmtId="0" fontId="400" fillId="2" borderId="0" xfId="0" applyFont="1" applyBorder="1" applyAlignment="1">
      <alignment horizontal="center"/>
    </xf>
    <xf numFmtId="0" fontId="400" fillId="2" borderId="5" xfId="0" applyFont="1" applyBorder="1"/>
    <xf numFmtId="0" fontId="3" fillId="2" borderId="4" xfId="0" applyFont="1" applyBorder="1"/>
    <xf numFmtId="0" fontId="401" fillId="2" borderId="0" xfId="0" applyFont="1" applyBorder="1"/>
    <xf numFmtId="0" fontId="401" fillId="2" borderId="0" xfId="0" applyFont="1" applyBorder="1" applyAlignment="1">
      <alignment horizontal="center"/>
    </xf>
    <xf numFmtId="0" fontId="401" fillId="2" borderId="6" xfId="0" applyFont="1" applyBorder="1" applyAlignment="1">
      <alignment horizontal="center"/>
    </xf>
    <xf numFmtId="0" fontId="401" fillId="2" borderId="3" xfId="0" applyFont="1" applyBorder="1" applyAlignment="1">
      <alignment horizontal="center" wrapText="1"/>
    </xf>
    <xf numFmtId="0" fontId="401" fillId="2" borderId="5" xfId="0" applyFont="1" applyBorder="1"/>
    <xf numFmtId="0" fontId="402" fillId="2" borderId="4" xfId="0" applyFont="1" applyBorder="1"/>
    <xf numFmtId="0" fontId="402" fillId="2" borderId="0" xfId="0" applyFont="1" applyBorder="1"/>
    <xf numFmtId="0" fontId="402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402" fillId="2" borderId="5" xfId="0" applyFont="1" applyBorder="1"/>
    <xf numFmtId="0" fontId="403" fillId="2" borderId="4" xfId="0" applyFont="1" applyBorder="1"/>
    <xf numFmtId="0" fontId="403" fillId="2" borderId="0" xfId="0" applyFont="1" applyBorder="1"/>
    <xf numFmtId="0" fontId="403" fillId="2" borderId="0" xfId="0" applyFont="1" applyBorder="1" applyAlignment="1">
      <alignment horizontal="center"/>
    </xf>
    <xf numFmtId="0" fontId="403" fillId="2" borderId="7" xfId="0" applyFont="1" applyBorder="1"/>
    <xf numFmtId="0" fontId="403" fillId="2" borderId="5" xfId="0" applyFont="1" applyBorder="1"/>
    <xf numFmtId="0" fontId="404" fillId="2" borderId="4" xfId="0" applyFont="1" applyBorder="1"/>
    <xf numFmtId="0" fontId="404" fillId="2" borderId="0" xfId="0" applyFont="1" applyBorder="1"/>
    <xf numFmtId="0" fontId="404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404" fillId="2" borderId="5" xfId="0" applyFont="1" applyBorder="1"/>
    <xf numFmtId="0" fontId="405" fillId="2" borderId="4" xfId="0" applyFont="1" applyBorder="1"/>
    <xf numFmtId="0" fontId="405" fillId="2" borderId="0" xfId="0" applyFont="1" applyBorder="1"/>
    <xf numFmtId="0" fontId="405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405" fillId="2" borderId="5" xfId="0" applyFont="1" applyBorder="1"/>
    <xf numFmtId="0" fontId="406" fillId="2" borderId="4" xfId="0" applyFont="1" applyBorder="1"/>
    <xf numFmtId="0" fontId="406" fillId="2" borderId="0" xfId="0" applyFont="1" applyBorder="1"/>
    <xf numFmtId="0" fontId="406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406" fillId="2" borderId="7" xfId="0" applyFont="1" applyBorder="1" applyAlignment="1">
      <alignment horizontal="center" vertical="center"/>
    </xf>
    <xf numFmtId="2" fontId="406" fillId="2" borderId="5" xfId="0" applyNumberFormat="1" applyFont="1" applyBorder="1" applyAlignment="1">
      <alignment horizontal="center"/>
    </xf>
    <xf numFmtId="0" fontId="406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407" fillId="2" borderId="4" xfId="0" applyFont="1" applyBorder="1"/>
    <xf numFmtId="0" fontId="407" fillId="2" borderId="0" xfId="0" applyFont="1" applyBorder="1"/>
    <xf numFmtId="0" fontId="407" fillId="2" borderId="0" xfId="0" applyFont="1" applyBorder="1" applyAlignment="1">
      <alignment horizontal="center"/>
    </xf>
    <xf numFmtId="0" fontId="407" fillId="2" borderId="9" xfId="0" applyFont="1" applyBorder="1" applyAlignment="1">
      <alignment horizontal="center"/>
    </xf>
    <xf numFmtId="0" fontId="407" fillId="2" borderId="10" xfId="0" applyFont="1" applyBorder="1" applyAlignment="1">
      <alignment horizontal="center"/>
    </xf>
    <xf numFmtId="0" fontId="407" fillId="2" borderId="5" xfId="0" applyFont="1" applyBorder="1"/>
    <xf numFmtId="0" fontId="3" fillId="2" borderId="4" xfId="0" applyFont="1" applyBorder="1"/>
    <xf numFmtId="0" fontId="408" fillId="2" borderId="0" xfId="0" applyFont="1" applyBorder="1"/>
    <xf numFmtId="0" fontId="3" fillId="2" borderId="0" xfId="0" applyFont="1" applyBorder="1" applyAlignment="1">
      <alignment horizontal="center"/>
    </xf>
    <xf numFmtId="0" fontId="408" fillId="2" borderId="0" xfId="0" applyFont="1" applyBorder="1" applyAlignment="1">
      <alignment horizontal="center"/>
    </xf>
    <xf numFmtId="0" fontId="408" fillId="2" borderId="9" xfId="0" applyFont="1" applyBorder="1"/>
    <xf numFmtId="0" fontId="408" fillId="2" borderId="10" xfId="0" applyFont="1" applyBorder="1"/>
    <xf numFmtId="0" fontId="408" fillId="2" borderId="5" xfId="0" applyFont="1" applyBorder="1"/>
    <xf numFmtId="0" fontId="409" fillId="2" borderId="4" xfId="0" applyFont="1" applyBorder="1"/>
    <xf numFmtId="0" fontId="409" fillId="2" borderId="0" xfId="0" applyFont="1" applyBorder="1"/>
    <xf numFmtId="0" fontId="409" fillId="2" borderId="0" xfId="0" applyFont="1" applyBorder="1" applyAlignment="1">
      <alignment horizontal="center"/>
    </xf>
    <xf numFmtId="0" fontId="409" fillId="2" borderId="5" xfId="0" applyFont="1" applyBorder="1"/>
    <xf numFmtId="0" fontId="3" fillId="2" borderId="4" xfId="0" applyFont="1" applyBorder="1"/>
    <xf numFmtId="0" fontId="410" fillId="2" borderId="0" xfId="0" applyFont="1" applyBorder="1"/>
    <xf numFmtId="0" fontId="410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410" fillId="2" borderId="5" xfId="0" applyFont="1" applyBorder="1"/>
    <xf numFmtId="0" fontId="412" fillId="2" borderId="4" xfId="0" applyFont="1" applyBorder="1"/>
    <xf numFmtId="0" fontId="412" fillId="2" borderId="0" xfId="0" applyFont="1" applyBorder="1"/>
    <xf numFmtId="0" fontId="412" fillId="2" borderId="0" xfId="0" applyFont="1" applyBorder="1" applyAlignment="1">
      <alignment horizontal="center"/>
    </xf>
    <xf numFmtId="0" fontId="411" fillId="2" borderId="0" xfId="0" applyFont="1" applyBorder="1" applyAlignment="1">
      <alignment horizontal="center"/>
    </xf>
    <xf numFmtId="0" fontId="412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413" fillId="2" borderId="0" xfId="0" applyFont="1" applyBorder="1"/>
    <xf numFmtId="0" fontId="413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414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415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1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1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1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1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1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18" fillId="2" borderId="5" xfId="0" applyFont="1" applyBorder="1"/>
    <xf numFmtId="1" fontId="418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1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41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2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420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2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42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2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2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2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2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2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2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2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2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2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2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2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2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2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2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2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2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3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3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3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3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3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3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3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3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3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3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3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3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3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3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3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3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3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3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3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3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4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40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4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4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4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4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4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4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4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444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4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4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4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44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44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47" fillId="2" borderId="5" xfId="0" applyFont="1" applyBorder="1"/>
    <xf numFmtId="0" fontId="3" fillId="2" borderId="4" xfId="0" applyFont="1" applyBorder="1"/>
    <xf numFmtId="0" fontId="448" fillId="2" borderId="0" xfId="0" applyFont="1" applyBorder="1"/>
    <xf numFmtId="0" fontId="448" fillId="2" borderId="0" xfId="0" applyFont="1" applyBorder="1" applyAlignment="1">
      <alignment horizontal="center"/>
    </xf>
    <xf numFmtId="1" fontId="448" fillId="2" borderId="0" xfId="0" applyNumberFormat="1" applyFont="1" applyBorder="1" applyAlignment="1">
      <alignment horizontal="center"/>
    </xf>
    <xf numFmtId="1" fontId="448" fillId="2" borderId="0" xfId="0" applyNumberFormat="1" applyFont="1" applyBorder="1"/>
    <xf numFmtId="0" fontId="448" fillId="2" borderId="5" xfId="0" applyFont="1" applyBorder="1"/>
    <xf numFmtId="0" fontId="449" fillId="2" borderId="4" xfId="0" applyFont="1" applyBorder="1"/>
    <xf numFmtId="0" fontId="449" fillId="2" borderId="0" xfId="0" applyFont="1" applyBorder="1"/>
    <xf numFmtId="0" fontId="449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449" fillId="2" borderId="5" xfId="0" applyFont="1" applyBorder="1"/>
    <xf numFmtId="0" fontId="7" fillId="2" borderId="4" xfId="0" applyFont="1" applyBorder="1"/>
    <xf numFmtId="0" fontId="450" fillId="2" borderId="0" xfId="0" applyFont="1" applyBorder="1"/>
    <xf numFmtId="0" fontId="450" fillId="2" borderId="0" xfId="0" applyFont="1" applyBorder="1" applyAlignment="1">
      <alignment horizontal="center"/>
    </xf>
    <xf numFmtId="1" fontId="450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450" fillId="2" borderId="5" xfId="0" applyFont="1" applyBorder="1"/>
    <xf numFmtId="0" fontId="451" fillId="2" borderId="4" xfId="0" applyFont="1" applyBorder="1" applyAlignment="1">
      <alignment horizontal="center"/>
    </xf>
    <xf numFmtId="0" fontId="451" fillId="2" borderId="0" xfId="0" applyFont="1" applyBorder="1" applyAlignment="1">
      <alignment horizontal="center"/>
    </xf>
    <xf numFmtId="0" fontId="451" fillId="2" borderId="0" xfId="0" applyFont="1" applyBorder="1"/>
    <xf numFmtId="0" fontId="451" fillId="2" borderId="5" xfId="0" applyFont="1" applyBorder="1"/>
    <xf numFmtId="0" fontId="7" fillId="2" borderId="4" xfId="0" applyFont="1" applyBorder="1"/>
    <xf numFmtId="0" fontId="452" fillId="2" borderId="0" xfId="0" applyFont="1" applyBorder="1"/>
    <xf numFmtId="0" fontId="452" fillId="2" borderId="0" xfId="0" applyFont="1" applyBorder="1" applyAlignment="1">
      <alignment horizontal="center"/>
    </xf>
    <xf numFmtId="1" fontId="452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452" fillId="2" borderId="5" xfId="0" applyFont="1" applyBorder="1"/>
    <xf numFmtId="0" fontId="453" fillId="2" borderId="4" xfId="0" applyFont="1" applyBorder="1"/>
    <xf numFmtId="0" fontId="453" fillId="2" borderId="0" xfId="0" applyFont="1" applyBorder="1"/>
    <xf numFmtId="0" fontId="453" fillId="2" borderId="0" xfId="0" applyFont="1" applyBorder="1" applyAlignment="1">
      <alignment horizontal="center"/>
    </xf>
    <xf numFmtId="1" fontId="453" fillId="2" borderId="0" xfId="0" applyNumberFormat="1" applyFont="1" applyBorder="1"/>
    <xf numFmtId="0" fontId="453" fillId="2" borderId="5" xfId="0" applyFont="1" applyBorder="1"/>
    <xf numFmtId="0" fontId="454" fillId="2" borderId="4" xfId="0" applyFont="1" applyBorder="1"/>
    <xf numFmtId="0" fontId="454" fillId="2" borderId="0" xfId="0" applyFont="1" applyBorder="1"/>
    <xf numFmtId="0" fontId="454" fillId="2" borderId="0" xfId="0" applyFont="1" applyBorder="1" applyAlignment="1">
      <alignment horizontal="center"/>
    </xf>
    <xf numFmtId="1" fontId="454" fillId="2" borderId="0" xfId="0" applyNumberFormat="1" applyFont="1" applyBorder="1"/>
    <xf numFmtId="0" fontId="454" fillId="2" borderId="5" xfId="0" applyFont="1" applyBorder="1"/>
    <xf numFmtId="0" fontId="455" fillId="2" borderId="4" xfId="0" applyFont="1" applyBorder="1"/>
    <xf numFmtId="0" fontId="455" fillId="2" borderId="0" xfId="0" applyFont="1" applyBorder="1"/>
    <xf numFmtId="0" fontId="455" fillId="2" borderId="0" xfId="0" applyFont="1" applyBorder="1" applyAlignment="1">
      <alignment horizontal="center"/>
    </xf>
    <xf numFmtId="1" fontId="455" fillId="2" borderId="0" xfId="0" applyNumberFormat="1" applyFont="1" applyBorder="1"/>
    <xf numFmtId="0" fontId="455" fillId="2" borderId="5" xfId="0" applyFont="1" applyBorder="1"/>
    <xf numFmtId="0" fontId="456" fillId="2" borderId="11" xfId="0" applyFont="1" applyBorder="1"/>
    <xf numFmtId="0" fontId="456" fillId="2" borderId="12" xfId="0" applyFont="1" applyBorder="1"/>
    <xf numFmtId="0" fontId="456" fillId="2" borderId="12" xfId="0" applyFont="1" applyBorder="1" applyAlignment="1">
      <alignment horizontal="center"/>
    </xf>
    <xf numFmtId="1" fontId="456" fillId="2" borderId="12" xfId="0" applyNumberFormat="1" applyFont="1" applyBorder="1"/>
    <xf numFmtId="0" fontId="456" fillId="2" borderId="10" xfId="0" applyFont="1" applyBorder="1"/>
    <xf numFmtId="1" fontId="457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458" fillId="2" borderId="0" xfId="0" applyNumberFormat="1" applyFont="1"/>
    <xf numFmtId="1" fontId="459" fillId="2" borderId="0" xfId="0" applyNumberFormat="1" applyFont="1"/>
    <xf numFmtId="1" fontId="460" fillId="2" borderId="0" xfId="0" applyNumberFormat="1" applyFont="1"/>
    <xf numFmtId="1" fontId="461" fillId="2" borderId="0" xfId="0" applyNumberFormat="1" applyFont="1"/>
    <xf numFmtId="1" fontId="462" fillId="2" borderId="0" xfId="0" applyNumberFormat="1" applyFont="1"/>
    <xf numFmtId="1" fontId="463" fillId="2" borderId="0" xfId="0" applyNumberFormat="1" applyFont="1"/>
    <xf numFmtId="1" fontId="464" fillId="2" borderId="0" xfId="0" applyNumberFormat="1" applyFont="1"/>
    <xf numFmtId="1" fontId="465" fillId="2" borderId="0" xfId="0" applyNumberFormat="1" applyFont="1"/>
    <xf numFmtId="1" fontId="466" fillId="2" borderId="0" xfId="0" applyNumberFormat="1" applyFont="1"/>
    <xf numFmtId="1" fontId="467" fillId="2" borderId="0" xfId="0" applyNumberFormat="1" applyFont="1"/>
    <xf numFmtId="1" fontId="468" fillId="2" borderId="0" xfId="0" applyNumberFormat="1" applyFont="1"/>
    <xf numFmtId="1" fontId="469" fillId="2" borderId="0" xfId="0" applyNumberFormat="1" applyFont="1"/>
    <xf numFmtId="1" fontId="470" fillId="2" borderId="0" xfId="0" applyNumberFormat="1" applyFont="1"/>
    <xf numFmtId="1" fontId="471" fillId="2" borderId="0" xfId="0" applyNumberFormat="1" applyFont="1"/>
    <xf numFmtId="1" fontId="472" fillId="2" borderId="0" xfId="0" applyNumberFormat="1" applyFont="1"/>
    <xf numFmtId="1" fontId="473" fillId="2" borderId="0" xfId="0" applyNumberFormat="1" applyFont="1"/>
    <xf numFmtId="1" fontId="474" fillId="2" borderId="0" xfId="0" applyNumberFormat="1" applyFont="1"/>
    <xf numFmtId="1" fontId="475" fillId="2" borderId="0" xfId="0" applyNumberFormat="1" applyFont="1"/>
    <xf numFmtId="1" fontId="476" fillId="2" borderId="0" xfId="0" applyNumberFormat="1" applyFont="1"/>
    <xf numFmtId="1" fontId="477" fillId="2" borderId="0" xfId="0" applyNumberFormat="1" applyFont="1"/>
    <xf numFmtId="1" fontId="478" fillId="2" borderId="0" xfId="0" applyNumberFormat="1" applyFont="1"/>
    <xf numFmtId="1" fontId="479" fillId="2" borderId="0" xfId="0" applyNumberFormat="1" applyFont="1"/>
    <xf numFmtId="0" fontId="479" fillId="2" borderId="0" xfId="0" applyFont="1"/>
    <xf numFmtId="1" fontId="480" fillId="2" borderId="0" xfId="0" applyNumberFormat="1" applyFont="1"/>
    <xf numFmtId="1" fontId="481" fillId="2" borderId="0" xfId="0" applyNumberFormat="1" applyFont="1"/>
    <xf numFmtId="1" fontId="482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483" fillId="2" borderId="1" xfId="0" applyFont="1" applyBorder="1"/>
    <xf numFmtId="0" fontId="483" fillId="2" borderId="2" xfId="0" applyFont="1" applyBorder="1"/>
    <xf numFmtId="0" fontId="483" fillId="2" borderId="2" xfId="0" applyFont="1" applyBorder="1" applyAlignment="1">
      <alignment horizontal="center"/>
    </xf>
    <xf numFmtId="0" fontId="483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484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485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486" fillId="2" borderId="0" xfId="0" applyFont="1" applyBorder="1" applyAlignment="1">
      <alignment horizontal="left"/>
    </xf>
    <xf numFmtId="0" fontId="486" fillId="2" borderId="0" xfId="0" applyFont="1" applyBorder="1"/>
    <xf numFmtId="0" fontId="486" fillId="2" borderId="5" xfId="0" applyFont="1" applyBorder="1"/>
    <xf numFmtId="0" fontId="3" fillId="2" borderId="4" xfId="0" applyFont="1" applyBorder="1"/>
    <xf numFmtId="0" fontId="487" fillId="2" borderId="0" xfId="0" applyFont="1" applyBorder="1"/>
    <xf numFmtId="0" fontId="487" fillId="2" borderId="0" xfId="0" applyFont="1" applyBorder="1" applyAlignment="1">
      <alignment horizontal="center"/>
    </xf>
    <xf numFmtId="0" fontId="487" fillId="2" borderId="5" xfId="0" applyFont="1" applyBorder="1"/>
    <xf numFmtId="0" fontId="3" fillId="2" borderId="4" xfId="0" applyFont="1" applyBorder="1"/>
    <xf numFmtId="0" fontId="488" fillId="2" borderId="0" xfId="0" applyFont="1" applyBorder="1"/>
    <xf numFmtId="0" fontId="488" fillId="2" borderId="0" xfId="0" applyFont="1" applyBorder="1" applyAlignment="1">
      <alignment horizontal="center"/>
    </xf>
    <xf numFmtId="0" fontId="488" fillId="2" borderId="5" xfId="0" applyFont="1" applyBorder="1"/>
    <xf numFmtId="0" fontId="3" fillId="2" borderId="4" xfId="0" applyFont="1" applyBorder="1"/>
    <xf numFmtId="0" fontId="489" fillId="2" borderId="0" xfId="0" applyFont="1" applyBorder="1"/>
    <xf numFmtId="0" fontId="489" fillId="2" borderId="0" xfId="0" applyFont="1" applyBorder="1" applyAlignment="1">
      <alignment horizontal="center"/>
    </xf>
    <xf numFmtId="0" fontId="489" fillId="2" borderId="5" xfId="0" applyFont="1" applyBorder="1"/>
    <xf numFmtId="0" fontId="3" fillId="2" borderId="4" xfId="0" applyFont="1" applyBorder="1"/>
    <xf numFmtId="0" fontId="490" fillId="2" borderId="0" xfId="0" applyFont="1" applyBorder="1"/>
    <xf numFmtId="0" fontId="490" fillId="2" borderId="0" xfId="0" applyFont="1" applyBorder="1" applyAlignment="1">
      <alignment horizontal="center"/>
    </xf>
    <xf numFmtId="0" fontId="490" fillId="2" borderId="5" xfId="0" applyFont="1" applyBorder="1"/>
    <xf numFmtId="0" fontId="3" fillId="2" borderId="4" xfId="0" applyFont="1" applyBorder="1"/>
    <xf numFmtId="0" fontId="491" fillId="2" borderId="0" xfId="0" applyFont="1" applyBorder="1"/>
    <xf numFmtId="0" fontId="491" fillId="2" borderId="0" xfId="0" applyFont="1" applyBorder="1" applyAlignment="1">
      <alignment horizontal="center"/>
    </xf>
    <xf numFmtId="0" fontId="491" fillId="2" borderId="5" xfId="0" applyFont="1" applyBorder="1"/>
    <xf numFmtId="0" fontId="3" fillId="2" borderId="4" xfId="0" applyFont="1" applyBorder="1"/>
    <xf numFmtId="0" fontId="492" fillId="2" borderId="0" xfId="0" applyFont="1" applyBorder="1"/>
    <xf numFmtId="0" fontId="492" fillId="2" borderId="0" xfId="0" applyFont="1" applyBorder="1" applyAlignment="1">
      <alignment horizontal="center"/>
    </xf>
    <xf numFmtId="0" fontId="492" fillId="2" borderId="5" xfId="0" applyFont="1" applyBorder="1"/>
    <xf numFmtId="0" fontId="3" fillId="2" borderId="4" xfId="0" applyFont="1" applyBorder="1"/>
    <xf numFmtId="0" fontId="493" fillId="2" borderId="0" xfId="0" applyFont="1" applyBorder="1"/>
    <xf numFmtId="0" fontId="493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493" fillId="2" borderId="5" xfId="0" applyFont="1" applyBorder="1"/>
    <xf numFmtId="0" fontId="3" fillId="2" borderId="4" xfId="0" applyFont="1" applyBorder="1"/>
    <xf numFmtId="0" fontId="494" fillId="2" borderId="0" xfId="0" applyFont="1" applyBorder="1"/>
    <xf numFmtId="0" fontId="494" fillId="2" borderId="0" xfId="0" applyFont="1" applyBorder="1" applyAlignment="1">
      <alignment horizontal="center"/>
    </xf>
    <xf numFmtId="0" fontId="3" fillId="2" borderId="0" xfId="0" applyFont="1" applyBorder="1"/>
    <xf numFmtId="0" fontId="494" fillId="2" borderId="5" xfId="0" applyFont="1" applyBorder="1"/>
    <xf numFmtId="0" fontId="3" fillId="2" borderId="4" xfId="0" applyFont="1" applyBorder="1"/>
    <xf numFmtId="0" fontId="495" fillId="2" borderId="0" xfId="0" applyFont="1" applyBorder="1"/>
    <xf numFmtId="0" fontId="495" fillId="2" borderId="0" xfId="0" applyFont="1" applyBorder="1" applyAlignment="1">
      <alignment horizontal="center"/>
    </xf>
    <xf numFmtId="0" fontId="495" fillId="2" borderId="5" xfId="0" applyFont="1" applyBorder="1"/>
    <xf numFmtId="0" fontId="3" fillId="2" borderId="4" xfId="0" applyFont="1" applyBorder="1"/>
    <xf numFmtId="0" fontId="496" fillId="2" borderId="0" xfId="0" applyFont="1" applyBorder="1"/>
    <xf numFmtId="0" fontId="496" fillId="2" borderId="0" xfId="0" applyFont="1" applyBorder="1" applyAlignment="1">
      <alignment horizontal="center"/>
    </xf>
    <xf numFmtId="0" fontId="496" fillId="2" borderId="6" xfId="0" applyFont="1" applyBorder="1" applyAlignment="1">
      <alignment horizontal="center"/>
    </xf>
    <xf numFmtId="0" fontId="496" fillId="2" borderId="3" xfId="0" applyFont="1" applyBorder="1" applyAlignment="1">
      <alignment horizontal="center" wrapText="1"/>
    </xf>
    <xf numFmtId="0" fontId="496" fillId="2" borderId="5" xfId="0" applyFont="1" applyBorder="1"/>
    <xf numFmtId="0" fontId="497" fillId="2" borderId="4" xfId="0" applyFont="1" applyBorder="1"/>
    <xf numFmtId="0" fontId="497" fillId="2" borderId="0" xfId="0" applyFont="1" applyBorder="1"/>
    <xf numFmtId="0" fontId="497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497" fillId="2" borderId="5" xfId="0" applyFont="1" applyBorder="1"/>
    <xf numFmtId="0" fontId="498" fillId="2" borderId="4" xfId="0" applyFont="1" applyBorder="1"/>
    <xf numFmtId="0" fontId="498" fillId="2" borderId="0" xfId="0" applyFont="1" applyBorder="1"/>
    <xf numFmtId="0" fontId="498" fillId="2" borderId="0" xfId="0" applyFont="1" applyBorder="1" applyAlignment="1">
      <alignment horizontal="center"/>
    </xf>
    <xf numFmtId="0" fontId="498" fillId="2" borderId="7" xfId="0" applyFont="1" applyBorder="1"/>
    <xf numFmtId="0" fontId="498" fillId="2" borderId="5" xfId="0" applyFont="1" applyBorder="1"/>
    <xf numFmtId="0" fontId="499" fillId="2" borderId="4" xfId="0" applyFont="1" applyBorder="1"/>
    <xf numFmtId="0" fontId="499" fillId="2" borderId="0" xfId="0" applyFont="1" applyBorder="1"/>
    <xf numFmtId="0" fontId="499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499" fillId="2" borderId="5" xfId="0" applyFont="1" applyBorder="1"/>
    <xf numFmtId="0" fontId="500" fillId="2" borderId="4" xfId="0" applyFont="1" applyBorder="1"/>
    <xf numFmtId="0" fontId="500" fillId="2" borderId="0" xfId="0" applyFont="1" applyBorder="1"/>
    <xf numFmtId="0" fontId="500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500" fillId="2" borderId="5" xfId="0" applyFont="1" applyBorder="1"/>
    <xf numFmtId="0" fontId="501" fillId="2" borderId="4" xfId="0" applyFont="1" applyBorder="1"/>
    <xf numFmtId="0" fontId="501" fillId="2" borderId="0" xfId="0" applyFont="1" applyBorder="1"/>
    <xf numFmtId="0" fontId="501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501" fillId="2" borderId="7" xfId="0" applyFont="1" applyBorder="1" applyAlignment="1">
      <alignment horizontal="center" vertical="center"/>
    </xf>
    <xf numFmtId="2" fontId="501" fillId="2" borderId="5" xfId="0" applyNumberFormat="1" applyFont="1" applyBorder="1" applyAlignment="1">
      <alignment horizontal="center"/>
    </xf>
    <xf numFmtId="0" fontId="501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502" fillId="2" borderId="4" xfId="0" applyFont="1" applyBorder="1"/>
    <xf numFmtId="0" fontId="502" fillId="2" borderId="0" xfId="0" applyFont="1" applyBorder="1"/>
    <xf numFmtId="0" fontId="502" fillId="2" borderId="0" xfId="0" applyFont="1" applyBorder="1" applyAlignment="1">
      <alignment horizontal="center"/>
    </xf>
    <xf numFmtId="0" fontId="502" fillId="2" borderId="9" xfId="0" applyFont="1" applyBorder="1" applyAlignment="1">
      <alignment horizontal="center"/>
    </xf>
    <xf numFmtId="0" fontId="502" fillId="2" borderId="10" xfId="0" applyFont="1" applyBorder="1" applyAlignment="1">
      <alignment horizontal="center"/>
    </xf>
    <xf numFmtId="0" fontId="502" fillId="2" borderId="5" xfId="0" applyFont="1" applyBorder="1"/>
    <xf numFmtId="0" fontId="3" fillId="2" borderId="4" xfId="0" applyFont="1" applyBorder="1"/>
    <xf numFmtId="0" fontId="503" fillId="2" borderId="0" xfId="0" applyFont="1" applyBorder="1"/>
    <xf numFmtId="0" fontId="3" fillId="2" borderId="0" xfId="0" applyFont="1" applyBorder="1" applyAlignment="1">
      <alignment horizontal="center"/>
    </xf>
    <xf numFmtId="0" fontId="503" fillId="2" borderId="0" xfId="0" applyFont="1" applyBorder="1" applyAlignment="1">
      <alignment horizontal="center"/>
    </xf>
    <xf numFmtId="0" fontId="503" fillId="2" borderId="9" xfId="0" applyFont="1" applyBorder="1"/>
    <xf numFmtId="0" fontId="503" fillId="2" borderId="10" xfId="0" applyFont="1" applyBorder="1"/>
    <xf numFmtId="0" fontId="503" fillId="2" borderId="5" xfId="0" applyFont="1" applyBorder="1"/>
    <xf numFmtId="0" fontId="504" fillId="2" borderId="4" xfId="0" applyFont="1" applyBorder="1"/>
    <xf numFmtId="0" fontId="504" fillId="2" borderId="0" xfId="0" applyFont="1" applyBorder="1"/>
    <xf numFmtId="0" fontId="504" fillId="2" borderId="0" xfId="0" applyFont="1" applyBorder="1" applyAlignment="1">
      <alignment horizontal="center"/>
    </xf>
    <xf numFmtId="0" fontId="504" fillId="2" borderId="5" xfId="0" applyFont="1" applyBorder="1"/>
    <xf numFmtId="0" fontId="3" fillId="2" borderId="4" xfId="0" applyFont="1" applyBorder="1"/>
    <xf numFmtId="0" fontId="505" fillId="2" borderId="0" xfId="0" applyFont="1" applyBorder="1"/>
    <xf numFmtId="0" fontId="505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505" fillId="2" borderId="5" xfId="0" applyFont="1" applyBorder="1"/>
    <xf numFmtId="0" fontId="507" fillId="2" borderId="4" xfId="0" applyFont="1" applyBorder="1"/>
    <xf numFmtId="0" fontId="507" fillId="2" borderId="0" xfId="0" applyFont="1" applyBorder="1"/>
    <xf numFmtId="0" fontId="507" fillId="2" borderId="0" xfId="0" applyFont="1" applyBorder="1" applyAlignment="1">
      <alignment horizontal="center"/>
    </xf>
    <xf numFmtId="0" fontId="506" fillId="2" borderId="0" xfId="0" applyFont="1" applyBorder="1" applyAlignment="1">
      <alignment horizontal="center"/>
    </xf>
    <xf numFmtId="0" fontId="507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508" fillId="2" borderId="0" xfId="0" applyFont="1" applyBorder="1"/>
    <xf numFmtId="0" fontId="508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509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510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1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1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1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1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1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13" fillId="2" borderId="5" xfId="0" applyFont="1" applyBorder="1"/>
    <xf numFmtId="1" fontId="513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1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51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1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515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1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51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1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1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1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1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1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1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2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2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2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2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2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2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2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2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2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2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2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2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2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2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2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2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2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2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2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2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3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3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3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3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3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3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3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3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3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3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3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35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3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3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3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3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3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3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3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539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4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4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4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54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54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542" fillId="2" borderId="5" xfId="0" applyFont="1" applyBorder="1"/>
    <xf numFmtId="0" fontId="3" fillId="2" borderId="4" xfId="0" applyFont="1" applyBorder="1"/>
    <xf numFmtId="0" fontId="543" fillId="2" borderId="0" xfId="0" applyFont="1" applyBorder="1"/>
    <xf numFmtId="0" fontId="543" fillId="2" borderId="0" xfId="0" applyFont="1" applyBorder="1" applyAlignment="1">
      <alignment horizontal="center"/>
    </xf>
    <xf numFmtId="1" fontId="543" fillId="2" borderId="0" xfId="0" applyNumberFormat="1" applyFont="1" applyBorder="1" applyAlignment="1">
      <alignment horizontal="center"/>
    </xf>
    <xf numFmtId="1" fontId="543" fillId="2" borderId="0" xfId="0" applyNumberFormat="1" applyFont="1" applyBorder="1"/>
    <xf numFmtId="0" fontId="543" fillId="2" borderId="5" xfId="0" applyFont="1" applyBorder="1"/>
    <xf numFmtId="0" fontId="544" fillId="2" borderId="4" xfId="0" applyFont="1" applyBorder="1"/>
    <xf numFmtId="0" fontId="544" fillId="2" borderId="0" xfId="0" applyFont="1" applyBorder="1"/>
    <xf numFmtId="0" fontId="544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544" fillId="2" borderId="5" xfId="0" applyFont="1" applyBorder="1"/>
    <xf numFmtId="0" fontId="7" fillId="2" borderId="4" xfId="0" applyFont="1" applyBorder="1"/>
    <xf numFmtId="0" fontId="545" fillId="2" borderId="0" xfId="0" applyFont="1" applyBorder="1"/>
    <xf numFmtId="0" fontId="545" fillId="2" borderId="0" xfId="0" applyFont="1" applyBorder="1" applyAlignment="1">
      <alignment horizontal="center"/>
    </xf>
    <xf numFmtId="1" fontId="545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545" fillId="2" borderId="5" xfId="0" applyFont="1" applyBorder="1"/>
    <xf numFmtId="0" fontId="546" fillId="2" borderId="4" xfId="0" applyFont="1" applyBorder="1" applyAlignment="1">
      <alignment horizontal="center"/>
    </xf>
    <xf numFmtId="0" fontId="546" fillId="2" borderId="0" xfId="0" applyFont="1" applyBorder="1" applyAlignment="1">
      <alignment horizontal="center"/>
    </xf>
    <xf numFmtId="0" fontId="546" fillId="2" borderId="0" xfId="0" applyFont="1" applyBorder="1"/>
    <xf numFmtId="0" fontId="546" fillId="2" borderId="5" xfId="0" applyFont="1" applyBorder="1"/>
    <xf numFmtId="0" fontId="7" fillId="2" borderId="4" xfId="0" applyFont="1" applyBorder="1"/>
    <xf numFmtId="0" fontId="547" fillId="2" borderId="0" xfId="0" applyFont="1" applyBorder="1"/>
    <xf numFmtId="0" fontId="547" fillId="2" borderId="0" xfId="0" applyFont="1" applyBorder="1" applyAlignment="1">
      <alignment horizontal="center"/>
    </xf>
    <xf numFmtId="1" fontId="547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547" fillId="2" borderId="5" xfId="0" applyFont="1" applyBorder="1"/>
    <xf numFmtId="0" fontId="548" fillId="2" borderId="4" xfId="0" applyFont="1" applyBorder="1"/>
    <xf numFmtId="0" fontId="548" fillId="2" borderId="0" xfId="0" applyFont="1" applyBorder="1"/>
    <xf numFmtId="0" fontId="548" fillId="2" borderId="0" xfId="0" applyFont="1" applyBorder="1" applyAlignment="1">
      <alignment horizontal="center"/>
    </xf>
    <xf numFmtId="1" fontId="548" fillId="2" borderId="0" xfId="0" applyNumberFormat="1" applyFont="1" applyBorder="1"/>
    <xf numFmtId="0" fontId="548" fillId="2" borderId="5" xfId="0" applyFont="1" applyBorder="1"/>
    <xf numFmtId="0" fontId="549" fillId="2" borderId="4" xfId="0" applyFont="1" applyBorder="1"/>
    <xf numFmtId="0" fontId="549" fillId="2" borderId="0" xfId="0" applyFont="1" applyBorder="1"/>
    <xf numFmtId="0" fontId="549" fillId="2" borderId="0" xfId="0" applyFont="1" applyBorder="1" applyAlignment="1">
      <alignment horizontal="center"/>
    </xf>
    <xf numFmtId="1" fontId="549" fillId="2" borderId="0" xfId="0" applyNumberFormat="1" applyFont="1" applyBorder="1"/>
    <xf numFmtId="0" fontId="549" fillId="2" borderId="5" xfId="0" applyFont="1" applyBorder="1"/>
    <xf numFmtId="0" fontId="550" fillId="2" borderId="4" xfId="0" applyFont="1" applyBorder="1"/>
    <xf numFmtId="0" fontId="550" fillId="2" borderId="0" xfId="0" applyFont="1" applyBorder="1"/>
    <xf numFmtId="0" fontId="550" fillId="2" borderId="0" xfId="0" applyFont="1" applyBorder="1" applyAlignment="1">
      <alignment horizontal="center"/>
    </xf>
    <xf numFmtId="1" fontId="550" fillId="2" borderId="0" xfId="0" applyNumberFormat="1" applyFont="1" applyBorder="1"/>
    <xf numFmtId="0" fontId="550" fillId="2" borderId="5" xfId="0" applyFont="1" applyBorder="1"/>
    <xf numFmtId="0" fontId="551" fillId="2" borderId="11" xfId="0" applyFont="1" applyBorder="1"/>
    <xf numFmtId="0" fontId="551" fillId="2" borderId="12" xfId="0" applyFont="1" applyBorder="1"/>
    <xf numFmtId="0" fontId="551" fillId="2" borderId="12" xfId="0" applyFont="1" applyBorder="1" applyAlignment="1">
      <alignment horizontal="center"/>
    </xf>
    <xf numFmtId="1" fontId="551" fillId="2" borderId="12" xfId="0" applyNumberFormat="1" applyFont="1" applyBorder="1"/>
    <xf numFmtId="0" fontId="551" fillId="2" borderId="10" xfId="0" applyFont="1" applyBorder="1"/>
    <xf numFmtId="1" fontId="552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553" fillId="2" borderId="0" xfId="0" applyNumberFormat="1" applyFont="1"/>
    <xf numFmtId="1" fontId="554" fillId="2" borderId="0" xfId="0" applyNumberFormat="1" applyFont="1"/>
    <xf numFmtId="1" fontId="555" fillId="2" borderId="0" xfId="0" applyNumberFormat="1" applyFont="1"/>
    <xf numFmtId="1" fontId="556" fillId="2" borderId="0" xfId="0" applyNumberFormat="1" applyFont="1"/>
    <xf numFmtId="1" fontId="557" fillId="2" borderId="0" xfId="0" applyNumberFormat="1" applyFont="1"/>
    <xf numFmtId="1" fontId="558" fillId="2" borderId="0" xfId="0" applyNumberFormat="1" applyFont="1"/>
    <xf numFmtId="1" fontId="559" fillId="2" borderId="0" xfId="0" applyNumberFormat="1" applyFont="1"/>
    <xf numFmtId="1" fontId="560" fillId="2" borderId="0" xfId="0" applyNumberFormat="1" applyFont="1"/>
    <xf numFmtId="1" fontId="561" fillId="2" borderId="0" xfId="0" applyNumberFormat="1" applyFont="1"/>
    <xf numFmtId="1" fontId="562" fillId="2" borderId="0" xfId="0" applyNumberFormat="1" applyFont="1"/>
    <xf numFmtId="1" fontId="563" fillId="2" borderId="0" xfId="0" applyNumberFormat="1" applyFont="1"/>
    <xf numFmtId="1" fontId="564" fillId="2" borderId="0" xfId="0" applyNumberFormat="1" applyFont="1"/>
    <xf numFmtId="1" fontId="565" fillId="2" borderId="0" xfId="0" applyNumberFormat="1" applyFont="1"/>
    <xf numFmtId="1" fontId="566" fillId="2" borderId="0" xfId="0" applyNumberFormat="1" applyFont="1"/>
    <xf numFmtId="1" fontId="567" fillId="2" borderId="0" xfId="0" applyNumberFormat="1" applyFont="1"/>
    <xf numFmtId="1" fontId="568" fillId="2" borderId="0" xfId="0" applyNumberFormat="1" applyFont="1"/>
    <xf numFmtId="1" fontId="569" fillId="2" borderId="0" xfId="0" applyNumberFormat="1" applyFont="1"/>
    <xf numFmtId="1" fontId="570" fillId="2" borderId="0" xfId="0" applyNumberFormat="1" applyFont="1"/>
    <xf numFmtId="1" fontId="571" fillId="2" borderId="0" xfId="0" applyNumberFormat="1" applyFont="1"/>
    <xf numFmtId="1" fontId="572" fillId="2" borderId="0" xfId="0" applyNumberFormat="1" applyFont="1"/>
    <xf numFmtId="1" fontId="573" fillId="2" borderId="0" xfId="0" applyNumberFormat="1" applyFont="1"/>
    <xf numFmtId="1" fontId="574" fillId="2" borderId="0" xfId="0" applyNumberFormat="1" applyFont="1"/>
    <xf numFmtId="0" fontId="574" fillId="2" borderId="0" xfId="0" applyFont="1"/>
    <xf numFmtId="1" fontId="575" fillId="2" borderId="0" xfId="0" applyNumberFormat="1" applyFont="1"/>
    <xf numFmtId="1" fontId="576" fillId="2" borderId="0" xfId="0" applyNumberFormat="1" applyFont="1"/>
    <xf numFmtId="1" fontId="577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578" fillId="2" borderId="1" xfId="0" applyFont="1" applyBorder="1"/>
    <xf numFmtId="0" fontId="578" fillId="2" borderId="2" xfId="0" applyFont="1" applyBorder="1"/>
    <xf numFmtId="0" fontId="578" fillId="2" borderId="2" xfId="0" applyFont="1" applyBorder="1" applyAlignment="1">
      <alignment horizontal="center"/>
    </xf>
    <xf numFmtId="0" fontId="578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579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580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581" fillId="2" borderId="0" xfId="0" applyFont="1" applyBorder="1" applyAlignment="1">
      <alignment horizontal="left"/>
    </xf>
    <xf numFmtId="0" fontId="581" fillId="2" borderId="0" xfId="0" applyFont="1" applyBorder="1"/>
    <xf numFmtId="0" fontId="581" fillId="2" borderId="5" xfId="0" applyFont="1" applyBorder="1"/>
    <xf numFmtId="0" fontId="3" fillId="2" borderId="4" xfId="0" applyFont="1" applyBorder="1"/>
    <xf numFmtId="0" fontId="582" fillId="2" borderId="0" xfId="0" applyFont="1" applyBorder="1"/>
    <xf numFmtId="0" fontId="582" fillId="2" borderId="0" xfId="0" applyFont="1" applyBorder="1" applyAlignment="1">
      <alignment horizontal="center"/>
    </xf>
    <xf numFmtId="0" fontId="582" fillId="2" borderId="5" xfId="0" applyFont="1" applyBorder="1"/>
    <xf numFmtId="0" fontId="3" fillId="2" borderId="4" xfId="0" applyFont="1" applyBorder="1"/>
    <xf numFmtId="0" fontId="583" fillId="2" borderId="0" xfId="0" applyFont="1" applyBorder="1"/>
    <xf numFmtId="0" fontId="583" fillId="2" borderId="0" xfId="0" applyFont="1" applyBorder="1" applyAlignment="1">
      <alignment horizontal="center"/>
    </xf>
    <xf numFmtId="0" fontId="583" fillId="2" borderId="5" xfId="0" applyFont="1" applyBorder="1"/>
    <xf numFmtId="0" fontId="3" fillId="2" borderId="4" xfId="0" applyFont="1" applyBorder="1"/>
    <xf numFmtId="0" fontId="584" fillId="2" borderId="0" xfId="0" applyFont="1" applyBorder="1"/>
    <xf numFmtId="0" fontId="584" fillId="2" borderId="0" xfId="0" applyFont="1" applyBorder="1" applyAlignment="1">
      <alignment horizontal="center"/>
    </xf>
    <xf numFmtId="0" fontId="584" fillId="2" borderId="5" xfId="0" applyFont="1" applyBorder="1"/>
    <xf numFmtId="0" fontId="3" fillId="2" borderId="4" xfId="0" applyFont="1" applyBorder="1"/>
    <xf numFmtId="0" fontId="585" fillId="2" borderId="0" xfId="0" applyFont="1" applyBorder="1"/>
    <xf numFmtId="0" fontId="585" fillId="2" borderId="0" xfId="0" applyFont="1" applyBorder="1" applyAlignment="1">
      <alignment horizontal="center"/>
    </xf>
    <xf numFmtId="0" fontId="585" fillId="2" borderId="5" xfId="0" applyFont="1" applyBorder="1"/>
    <xf numFmtId="0" fontId="3" fillId="2" borderId="4" xfId="0" applyFont="1" applyBorder="1"/>
    <xf numFmtId="0" fontId="586" fillId="2" borderId="0" xfId="0" applyFont="1" applyBorder="1"/>
    <xf numFmtId="0" fontId="586" fillId="2" borderId="0" xfId="0" applyFont="1" applyBorder="1" applyAlignment="1">
      <alignment horizontal="center"/>
    </xf>
    <xf numFmtId="0" fontId="586" fillId="2" borderId="5" xfId="0" applyFont="1" applyBorder="1"/>
    <xf numFmtId="0" fontId="3" fillId="2" borderId="4" xfId="0" applyFont="1" applyBorder="1"/>
    <xf numFmtId="0" fontId="587" fillId="2" borderId="0" xfId="0" applyFont="1" applyBorder="1"/>
    <xf numFmtId="0" fontId="587" fillId="2" borderId="0" xfId="0" applyFont="1" applyBorder="1" applyAlignment="1">
      <alignment horizontal="center"/>
    </xf>
    <xf numFmtId="0" fontId="587" fillId="2" borderId="5" xfId="0" applyFont="1" applyBorder="1"/>
    <xf numFmtId="0" fontId="3" fillId="2" borderId="4" xfId="0" applyFont="1" applyBorder="1"/>
    <xf numFmtId="0" fontId="588" fillId="2" borderId="0" xfId="0" applyFont="1" applyBorder="1"/>
    <xf numFmtId="0" fontId="588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588" fillId="2" borderId="5" xfId="0" applyFont="1" applyBorder="1"/>
    <xf numFmtId="0" fontId="3" fillId="2" borderId="4" xfId="0" applyFont="1" applyBorder="1"/>
    <xf numFmtId="0" fontId="589" fillId="2" borderId="0" xfId="0" applyFont="1" applyBorder="1"/>
    <xf numFmtId="0" fontId="589" fillId="2" borderId="0" xfId="0" applyFont="1" applyBorder="1" applyAlignment="1">
      <alignment horizontal="center"/>
    </xf>
    <xf numFmtId="0" fontId="3" fillId="2" borderId="0" xfId="0" applyFont="1" applyBorder="1"/>
    <xf numFmtId="0" fontId="589" fillId="2" borderId="5" xfId="0" applyFont="1" applyBorder="1"/>
    <xf numFmtId="0" fontId="3" fillId="2" borderId="4" xfId="0" applyFont="1" applyBorder="1"/>
    <xf numFmtId="0" fontId="590" fillId="2" borderId="0" xfId="0" applyFont="1" applyBorder="1"/>
    <xf numFmtId="0" fontId="590" fillId="2" borderId="0" xfId="0" applyFont="1" applyBorder="1" applyAlignment="1">
      <alignment horizontal="center"/>
    </xf>
    <xf numFmtId="0" fontId="590" fillId="2" borderId="5" xfId="0" applyFont="1" applyBorder="1"/>
    <xf numFmtId="0" fontId="3" fillId="2" borderId="4" xfId="0" applyFont="1" applyBorder="1"/>
    <xf numFmtId="0" fontId="591" fillId="2" borderId="0" xfId="0" applyFont="1" applyBorder="1"/>
    <xf numFmtId="0" fontId="591" fillId="2" borderId="0" xfId="0" applyFont="1" applyBorder="1" applyAlignment="1">
      <alignment horizontal="center"/>
    </xf>
    <xf numFmtId="0" fontId="591" fillId="2" borderId="6" xfId="0" applyFont="1" applyBorder="1" applyAlignment="1">
      <alignment horizontal="center"/>
    </xf>
    <xf numFmtId="0" fontId="591" fillId="2" borderId="3" xfId="0" applyFont="1" applyBorder="1" applyAlignment="1">
      <alignment horizontal="center" wrapText="1"/>
    </xf>
    <xf numFmtId="0" fontId="591" fillId="2" borderId="5" xfId="0" applyFont="1" applyBorder="1"/>
    <xf numFmtId="0" fontId="592" fillId="2" borderId="4" xfId="0" applyFont="1" applyBorder="1"/>
    <xf numFmtId="0" fontId="592" fillId="2" borderId="0" xfId="0" applyFont="1" applyBorder="1"/>
    <xf numFmtId="0" fontId="592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592" fillId="2" borderId="5" xfId="0" applyFont="1" applyBorder="1"/>
    <xf numFmtId="0" fontId="593" fillId="2" borderId="4" xfId="0" applyFont="1" applyBorder="1"/>
    <xf numFmtId="0" fontId="593" fillId="2" borderId="0" xfId="0" applyFont="1" applyBorder="1"/>
    <xf numFmtId="0" fontId="593" fillId="2" borderId="0" xfId="0" applyFont="1" applyBorder="1" applyAlignment="1">
      <alignment horizontal="center"/>
    </xf>
    <xf numFmtId="0" fontId="593" fillId="2" borderId="7" xfId="0" applyFont="1" applyBorder="1"/>
    <xf numFmtId="0" fontId="593" fillId="2" borderId="5" xfId="0" applyFont="1" applyBorder="1"/>
    <xf numFmtId="0" fontId="594" fillId="2" borderId="4" xfId="0" applyFont="1" applyBorder="1"/>
    <xf numFmtId="0" fontId="594" fillId="2" borderId="0" xfId="0" applyFont="1" applyBorder="1"/>
    <xf numFmtId="0" fontId="594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594" fillId="2" borderId="5" xfId="0" applyFont="1" applyBorder="1"/>
    <xf numFmtId="0" fontId="595" fillId="2" borderId="4" xfId="0" applyFont="1" applyBorder="1"/>
    <xf numFmtId="0" fontId="595" fillId="2" borderId="0" xfId="0" applyFont="1" applyBorder="1"/>
    <xf numFmtId="0" fontId="595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595" fillId="2" borderId="5" xfId="0" applyFont="1" applyBorder="1"/>
    <xf numFmtId="0" fontId="596" fillId="2" borderId="4" xfId="0" applyFont="1" applyBorder="1"/>
    <xf numFmtId="0" fontId="596" fillId="2" borderId="0" xfId="0" applyFont="1" applyBorder="1"/>
    <xf numFmtId="0" fontId="596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596" fillId="2" borderId="7" xfId="0" applyFont="1" applyBorder="1" applyAlignment="1">
      <alignment horizontal="center" vertical="center"/>
    </xf>
    <xf numFmtId="2" fontId="596" fillId="2" borderId="5" xfId="0" applyNumberFormat="1" applyFont="1" applyBorder="1" applyAlignment="1">
      <alignment horizontal="center"/>
    </xf>
    <xf numFmtId="0" fontId="596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597" fillId="2" borderId="4" xfId="0" applyFont="1" applyBorder="1"/>
    <xf numFmtId="0" fontId="597" fillId="2" borderId="0" xfId="0" applyFont="1" applyBorder="1"/>
    <xf numFmtId="0" fontId="597" fillId="2" borderId="0" xfId="0" applyFont="1" applyBorder="1" applyAlignment="1">
      <alignment horizontal="center"/>
    </xf>
    <xf numFmtId="0" fontId="597" fillId="2" borderId="9" xfId="0" applyFont="1" applyBorder="1" applyAlignment="1">
      <alignment horizontal="center"/>
    </xf>
    <xf numFmtId="0" fontId="597" fillId="2" borderId="10" xfId="0" applyFont="1" applyBorder="1" applyAlignment="1">
      <alignment horizontal="center"/>
    </xf>
    <xf numFmtId="0" fontId="597" fillId="2" borderId="5" xfId="0" applyFont="1" applyBorder="1"/>
    <xf numFmtId="0" fontId="3" fillId="2" borderId="4" xfId="0" applyFont="1" applyBorder="1"/>
    <xf numFmtId="0" fontId="598" fillId="2" borderId="0" xfId="0" applyFont="1" applyBorder="1"/>
    <xf numFmtId="0" fontId="3" fillId="2" borderId="0" xfId="0" applyFont="1" applyBorder="1" applyAlignment="1">
      <alignment horizontal="center"/>
    </xf>
    <xf numFmtId="0" fontId="598" fillId="2" borderId="0" xfId="0" applyFont="1" applyBorder="1" applyAlignment="1">
      <alignment horizontal="center"/>
    </xf>
    <xf numFmtId="0" fontId="598" fillId="2" borderId="9" xfId="0" applyFont="1" applyBorder="1"/>
    <xf numFmtId="0" fontId="598" fillId="2" borderId="10" xfId="0" applyFont="1" applyBorder="1"/>
    <xf numFmtId="0" fontId="598" fillId="2" borderId="5" xfId="0" applyFont="1" applyBorder="1"/>
    <xf numFmtId="0" fontId="599" fillId="2" borderId="4" xfId="0" applyFont="1" applyBorder="1"/>
    <xf numFmtId="0" fontId="599" fillId="2" borderId="0" xfId="0" applyFont="1" applyBorder="1"/>
    <xf numFmtId="0" fontId="599" fillId="2" borderId="0" xfId="0" applyFont="1" applyBorder="1" applyAlignment="1">
      <alignment horizontal="center"/>
    </xf>
    <xf numFmtId="0" fontId="599" fillId="2" borderId="5" xfId="0" applyFont="1" applyBorder="1"/>
    <xf numFmtId="0" fontId="3" fillId="2" borderId="4" xfId="0" applyFont="1" applyBorder="1"/>
    <xf numFmtId="0" fontId="600" fillId="2" borderId="0" xfId="0" applyFont="1" applyBorder="1"/>
    <xf numFmtId="0" fontId="600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600" fillId="2" borderId="5" xfId="0" applyFont="1" applyBorder="1"/>
    <xf numFmtId="0" fontId="602" fillId="2" borderId="4" xfId="0" applyFont="1" applyBorder="1"/>
    <xf numFmtId="0" fontId="602" fillId="2" borderId="0" xfId="0" applyFont="1" applyBorder="1"/>
    <xf numFmtId="0" fontId="602" fillId="2" borderId="0" xfId="0" applyFont="1" applyBorder="1" applyAlignment="1">
      <alignment horizontal="center"/>
    </xf>
    <xf numFmtId="0" fontId="601" fillId="2" borderId="0" xfId="0" applyFont="1" applyBorder="1" applyAlignment="1">
      <alignment horizontal="center"/>
    </xf>
    <xf numFmtId="0" fontId="602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603" fillId="2" borderId="0" xfId="0" applyFont="1" applyBorder="1"/>
    <xf numFmtId="0" fontId="603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604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605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0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0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0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0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0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08" fillId="2" borderId="5" xfId="0" applyFont="1" applyBorder="1"/>
    <xf numFmtId="1" fontId="608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0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60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1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610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1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61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1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1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1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1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1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1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1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1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1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1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1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1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1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1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1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1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2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2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2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2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2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2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2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2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2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2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2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2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2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2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2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2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2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2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2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2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3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30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3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3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3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3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3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3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3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634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3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3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3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63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63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637" fillId="2" borderId="5" xfId="0" applyFont="1" applyBorder="1"/>
    <xf numFmtId="0" fontId="3" fillId="2" borderId="4" xfId="0" applyFont="1" applyBorder="1"/>
    <xf numFmtId="0" fontId="638" fillId="2" borderId="0" xfId="0" applyFont="1" applyBorder="1"/>
    <xf numFmtId="0" fontId="638" fillId="2" borderId="0" xfId="0" applyFont="1" applyBorder="1" applyAlignment="1">
      <alignment horizontal="center"/>
    </xf>
    <xf numFmtId="1" fontId="638" fillId="2" borderId="0" xfId="0" applyNumberFormat="1" applyFont="1" applyBorder="1" applyAlignment="1">
      <alignment horizontal="center"/>
    </xf>
    <xf numFmtId="1" fontId="638" fillId="2" borderId="0" xfId="0" applyNumberFormat="1" applyFont="1" applyBorder="1"/>
    <xf numFmtId="0" fontId="638" fillId="2" borderId="5" xfId="0" applyFont="1" applyBorder="1"/>
    <xf numFmtId="0" fontId="639" fillId="2" borderId="4" xfId="0" applyFont="1" applyBorder="1"/>
    <xf numFmtId="0" fontId="639" fillId="2" borderId="0" xfId="0" applyFont="1" applyBorder="1"/>
    <xf numFmtId="0" fontId="639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639" fillId="2" borderId="5" xfId="0" applyFont="1" applyBorder="1"/>
    <xf numFmtId="0" fontId="7" fillId="2" borderId="4" xfId="0" applyFont="1" applyBorder="1"/>
    <xf numFmtId="0" fontId="640" fillId="2" borderId="0" xfId="0" applyFont="1" applyBorder="1"/>
    <xf numFmtId="0" fontId="640" fillId="2" borderId="0" xfId="0" applyFont="1" applyBorder="1" applyAlignment="1">
      <alignment horizontal="center"/>
    </xf>
    <xf numFmtId="1" fontId="640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640" fillId="2" borderId="5" xfId="0" applyFont="1" applyBorder="1"/>
    <xf numFmtId="0" fontId="641" fillId="2" borderId="4" xfId="0" applyFont="1" applyBorder="1" applyAlignment="1">
      <alignment horizontal="center"/>
    </xf>
    <xf numFmtId="0" fontId="641" fillId="2" borderId="0" xfId="0" applyFont="1" applyBorder="1" applyAlignment="1">
      <alignment horizontal="center"/>
    </xf>
    <xf numFmtId="0" fontId="641" fillId="2" borderId="0" xfId="0" applyFont="1" applyBorder="1"/>
    <xf numFmtId="0" fontId="641" fillId="2" borderId="5" xfId="0" applyFont="1" applyBorder="1"/>
    <xf numFmtId="0" fontId="7" fillId="2" borderId="4" xfId="0" applyFont="1" applyBorder="1"/>
    <xf numFmtId="0" fontId="642" fillId="2" borderId="0" xfId="0" applyFont="1" applyBorder="1"/>
    <xf numFmtId="0" fontId="642" fillId="2" borderId="0" xfId="0" applyFont="1" applyBorder="1" applyAlignment="1">
      <alignment horizontal="center"/>
    </xf>
    <xf numFmtId="1" fontId="642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642" fillId="2" borderId="5" xfId="0" applyFont="1" applyBorder="1"/>
    <xf numFmtId="0" fontId="643" fillId="2" borderId="4" xfId="0" applyFont="1" applyBorder="1"/>
    <xf numFmtId="0" fontId="643" fillId="2" borderId="0" xfId="0" applyFont="1" applyBorder="1"/>
    <xf numFmtId="0" fontId="643" fillId="2" borderId="0" xfId="0" applyFont="1" applyBorder="1" applyAlignment="1">
      <alignment horizontal="center"/>
    </xf>
    <xf numFmtId="1" fontId="643" fillId="2" borderId="0" xfId="0" applyNumberFormat="1" applyFont="1" applyBorder="1"/>
    <xf numFmtId="0" fontId="643" fillId="2" borderId="5" xfId="0" applyFont="1" applyBorder="1"/>
    <xf numFmtId="0" fontId="644" fillId="2" borderId="4" xfId="0" applyFont="1" applyBorder="1"/>
    <xf numFmtId="0" fontId="644" fillId="2" borderId="0" xfId="0" applyFont="1" applyBorder="1"/>
    <xf numFmtId="0" fontId="644" fillId="2" borderId="0" xfId="0" applyFont="1" applyBorder="1" applyAlignment="1">
      <alignment horizontal="center"/>
    </xf>
    <xf numFmtId="1" fontId="644" fillId="2" borderId="0" xfId="0" applyNumberFormat="1" applyFont="1" applyBorder="1"/>
    <xf numFmtId="0" fontId="644" fillId="2" borderId="5" xfId="0" applyFont="1" applyBorder="1"/>
    <xf numFmtId="0" fontId="645" fillId="2" borderId="4" xfId="0" applyFont="1" applyBorder="1"/>
    <xf numFmtId="0" fontId="645" fillId="2" borderId="0" xfId="0" applyFont="1" applyBorder="1"/>
    <xf numFmtId="0" fontId="645" fillId="2" borderId="0" xfId="0" applyFont="1" applyBorder="1" applyAlignment="1">
      <alignment horizontal="center"/>
    </xf>
    <xf numFmtId="1" fontId="645" fillId="2" borderId="0" xfId="0" applyNumberFormat="1" applyFont="1" applyBorder="1"/>
    <xf numFmtId="0" fontId="645" fillId="2" borderId="5" xfId="0" applyFont="1" applyBorder="1"/>
    <xf numFmtId="0" fontId="646" fillId="2" borderId="11" xfId="0" applyFont="1" applyBorder="1"/>
    <xf numFmtId="0" fontId="646" fillId="2" borderId="12" xfId="0" applyFont="1" applyBorder="1"/>
    <xf numFmtId="0" fontId="646" fillId="2" borderId="12" xfId="0" applyFont="1" applyBorder="1" applyAlignment="1">
      <alignment horizontal="center"/>
    </xf>
    <xf numFmtId="1" fontId="646" fillId="2" borderId="12" xfId="0" applyNumberFormat="1" applyFont="1" applyBorder="1"/>
    <xf numFmtId="0" fontId="646" fillId="2" borderId="10" xfId="0" applyFont="1" applyBorder="1"/>
    <xf numFmtId="1" fontId="647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648" fillId="2" borderId="0" xfId="0" applyNumberFormat="1" applyFont="1"/>
    <xf numFmtId="1" fontId="649" fillId="2" borderId="0" xfId="0" applyNumberFormat="1" applyFont="1"/>
    <xf numFmtId="1" fontId="650" fillId="2" borderId="0" xfId="0" applyNumberFormat="1" applyFont="1"/>
    <xf numFmtId="1" fontId="651" fillId="2" borderId="0" xfId="0" applyNumberFormat="1" applyFont="1"/>
    <xf numFmtId="1" fontId="652" fillId="2" borderId="0" xfId="0" applyNumberFormat="1" applyFont="1"/>
    <xf numFmtId="1" fontId="653" fillId="2" borderId="0" xfId="0" applyNumberFormat="1" applyFont="1"/>
    <xf numFmtId="1" fontId="654" fillId="2" borderId="0" xfId="0" applyNumberFormat="1" applyFont="1"/>
    <xf numFmtId="1" fontId="655" fillId="2" borderId="0" xfId="0" applyNumberFormat="1" applyFont="1"/>
    <xf numFmtId="1" fontId="656" fillId="2" borderId="0" xfId="0" applyNumberFormat="1" applyFont="1"/>
    <xf numFmtId="1" fontId="657" fillId="2" borderId="0" xfId="0" applyNumberFormat="1" applyFont="1"/>
    <xf numFmtId="1" fontId="658" fillId="2" borderId="0" xfId="0" applyNumberFormat="1" applyFont="1"/>
    <xf numFmtId="1" fontId="659" fillId="2" borderId="0" xfId="0" applyNumberFormat="1" applyFont="1"/>
    <xf numFmtId="1" fontId="660" fillId="2" borderId="0" xfId="0" applyNumberFormat="1" applyFont="1"/>
    <xf numFmtId="1" fontId="661" fillId="2" borderId="0" xfId="0" applyNumberFormat="1" applyFont="1"/>
    <xf numFmtId="1" fontId="662" fillId="2" borderId="0" xfId="0" applyNumberFormat="1" applyFont="1"/>
    <xf numFmtId="1" fontId="663" fillId="2" borderId="0" xfId="0" applyNumberFormat="1" applyFont="1"/>
    <xf numFmtId="1" fontId="664" fillId="2" borderId="0" xfId="0" applyNumberFormat="1" applyFont="1"/>
    <xf numFmtId="1" fontId="665" fillId="2" borderId="0" xfId="0" applyNumberFormat="1" applyFont="1"/>
    <xf numFmtId="1" fontId="666" fillId="2" borderId="0" xfId="0" applyNumberFormat="1" applyFont="1"/>
    <xf numFmtId="1" fontId="667" fillId="2" borderId="0" xfId="0" applyNumberFormat="1" applyFont="1"/>
    <xf numFmtId="1" fontId="668" fillId="2" borderId="0" xfId="0" applyNumberFormat="1" applyFont="1"/>
    <xf numFmtId="1" fontId="669" fillId="2" borderId="0" xfId="0" applyNumberFormat="1" applyFont="1"/>
    <xf numFmtId="0" fontId="669" fillId="2" borderId="0" xfId="0" applyFont="1"/>
    <xf numFmtId="1" fontId="670" fillId="2" borderId="0" xfId="0" applyNumberFormat="1" applyFont="1"/>
    <xf numFmtId="1" fontId="671" fillId="2" borderId="0" xfId="0" applyNumberFormat="1" applyFont="1"/>
    <xf numFmtId="1" fontId="672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673" fillId="2" borderId="1" xfId="0" applyFont="1" applyBorder="1"/>
    <xf numFmtId="0" fontId="673" fillId="2" borderId="2" xfId="0" applyFont="1" applyBorder="1"/>
    <xf numFmtId="0" fontId="673" fillId="2" borderId="2" xfId="0" applyFont="1" applyBorder="1" applyAlignment="1">
      <alignment horizontal="center"/>
    </xf>
    <xf numFmtId="0" fontId="673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674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675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676" fillId="2" borderId="0" xfId="0" applyFont="1" applyBorder="1" applyAlignment="1">
      <alignment horizontal="left"/>
    </xf>
    <xf numFmtId="0" fontId="676" fillId="2" borderId="0" xfId="0" applyFont="1" applyBorder="1"/>
    <xf numFmtId="0" fontId="676" fillId="2" borderId="5" xfId="0" applyFont="1" applyBorder="1"/>
    <xf numFmtId="0" fontId="3" fillId="2" borderId="4" xfId="0" applyFont="1" applyBorder="1"/>
    <xf numFmtId="0" fontId="677" fillId="2" borderId="0" xfId="0" applyFont="1" applyBorder="1"/>
    <xf numFmtId="0" fontId="677" fillId="2" borderId="0" xfId="0" applyFont="1" applyBorder="1" applyAlignment="1">
      <alignment horizontal="center"/>
    </xf>
    <xf numFmtId="0" fontId="677" fillId="2" borderId="5" xfId="0" applyFont="1" applyBorder="1"/>
    <xf numFmtId="0" fontId="3" fillId="2" borderId="4" xfId="0" applyFont="1" applyBorder="1"/>
    <xf numFmtId="0" fontId="678" fillId="2" borderId="0" xfId="0" applyFont="1" applyBorder="1"/>
    <xf numFmtId="0" fontId="678" fillId="2" borderId="0" xfId="0" applyFont="1" applyBorder="1" applyAlignment="1">
      <alignment horizontal="center"/>
    </xf>
    <xf numFmtId="0" fontId="678" fillId="2" borderId="5" xfId="0" applyFont="1" applyBorder="1"/>
    <xf numFmtId="0" fontId="3" fillId="2" borderId="4" xfId="0" applyFont="1" applyBorder="1"/>
    <xf numFmtId="0" fontId="679" fillId="2" borderId="0" xfId="0" applyFont="1" applyBorder="1"/>
    <xf numFmtId="0" fontId="679" fillId="2" borderId="0" xfId="0" applyFont="1" applyBorder="1" applyAlignment="1">
      <alignment horizontal="center"/>
    </xf>
    <xf numFmtId="0" fontId="679" fillId="2" borderId="5" xfId="0" applyFont="1" applyBorder="1"/>
    <xf numFmtId="0" fontId="3" fillId="2" borderId="4" xfId="0" applyFont="1" applyBorder="1"/>
    <xf numFmtId="0" fontId="680" fillId="2" borderId="0" xfId="0" applyFont="1" applyBorder="1"/>
    <xf numFmtId="0" fontId="680" fillId="2" borderId="0" xfId="0" applyFont="1" applyBorder="1" applyAlignment="1">
      <alignment horizontal="center"/>
    </xf>
    <xf numFmtId="0" fontId="680" fillId="2" borderId="5" xfId="0" applyFont="1" applyBorder="1"/>
    <xf numFmtId="0" fontId="3" fillId="2" borderId="4" xfId="0" applyFont="1" applyBorder="1"/>
    <xf numFmtId="0" fontId="681" fillId="2" borderId="0" xfId="0" applyFont="1" applyBorder="1"/>
    <xf numFmtId="0" fontId="681" fillId="2" borderId="0" xfId="0" applyFont="1" applyBorder="1" applyAlignment="1">
      <alignment horizontal="center"/>
    </xf>
    <xf numFmtId="0" fontId="681" fillId="2" borderId="5" xfId="0" applyFont="1" applyBorder="1"/>
    <xf numFmtId="0" fontId="3" fillId="2" borderId="4" xfId="0" applyFont="1" applyBorder="1"/>
    <xf numFmtId="0" fontId="682" fillId="2" borderId="0" xfId="0" applyFont="1" applyBorder="1"/>
    <xf numFmtId="0" fontId="682" fillId="2" borderId="0" xfId="0" applyFont="1" applyBorder="1" applyAlignment="1">
      <alignment horizontal="center"/>
    </xf>
    <xf numFmtId="0" fontId="682" fillId="2" borderId="5" xfId="0" applyFont="1" applyBorder="1"/>
    <xf numFmtId="0" fontId="3" fillId="2" borderId="4" xfId="0" applyFont="1" applyBorder="1"/>
    <xf numFmtId="0" fontId="683" fillId="2" borderId="0" xfId="0" applyFont="1" applyBorder="1"/>
    <xf numFmtId="0" fontId="683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683" fillId="2" borderId="5" xfId="0" applyFont="1" applyBorder="1"/>
    <xf numFmtId="0" fontId="3" fillId="2" borderId="4" xfId="0" applyFont="1" applyBorder="1"/>
    <xf numFmtId="0" fontId="684" fillId="2" borderId="0" xfId="0" applyFont="1" applyBorder="1"/>
    <xf numFmtId="0" fontId="684" fillId="2" borderId="0" xfId="0" applyFont="1" applyBorder="1" applyAlignment="1">
      <alignment horizontal="center"/>
    </xf>
    <xf numFmtId="0" fontId="3" fillId="2" borderId="0" xfId="0" applyFont="1" applyBorder="1"/>
    <xf numFmtId="0" fontId="684" fillId="2" borderId="5" xfId="0" applyFont="1" applyBorder="1"/>
    <xf numFmtId="0" fontId="3" fillId="2" borderId="4" xfId="0" applyFont="1" applyBorder="1"/>
    <xf numFmtId="0" fontId="685" fillId="2" borderId="0" xfId="0" applyFont="1" applyBorder="1"/>
    <xf numFmtId="0" fontId="685" fillId="2" borderId="0" xfId="0" applyFont="1" applyBorder="1" applyAlignment="1">
      <alignment horizontal="center"/>
    </xf>
    <xf numFmtId="0" fontId="685" fillId="2" borderId="5" xfId="0" applyFont="1" applyBorder="1"/>
    <xf numFmtId="0" fontId="3" fillId="2" borderId="4" xfId="0" applyFont="1" applyBorder="1"/>
    <xf numFmtId="0" fontId="686" fillId="2" borderId="0" xfId="0" applyFont="1" applyBorder="1"/>
    <xf numFmtId="0" fontId="686" fillId="2" borderId="0" xfId="0" applyFont="1" applyBorder="1" applyAlignment="1">
      <alignment horizontal="center"/>
    </xf>
    <xf numFmtId="0" fontId="686" fillId="2" borderId="6" xfId="0" applyFont="1" applyBorder="1" applyAlignment="1">
      <alignment horizontal="center"/>
    </xf>
    <xf numFmtId="0" fontId="686" fillId="2" borderId="3" xfId="0" applyFont="1" applyBorder="1" applyAlignment="1">
      <alignment horizontal="center" wrapText="1"/>
    </xf>
    <xf numFmtId="0" fontId="686" fillId="2" borderId="5" xfId="0" applyFont="1" applyBorder="1"/>
    <xf numFmtId="0" fontId="687" fillId="2" borderId="4" xfId="0" applyFont="1" applyBorder="1"/>
    <xf numFmtId="0" fontId="687" fillId="2" borderId="0" xfId="0" applyFont="1" applyBorder="1"/>
    <xf numFmtId="0" fontId="687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687" fillId="2" borderId="5" xfId="0" applyFont="1" applyBorder="1"/>
    <xf numFmtId="0" fontId="688" fillId="2" borderId="4" xfId="0" applyFont="1" applyBorder="1"/>
    <xf numFmtId="0" fontId="688" fillId="2" borderId="0" xfId="0" applyFont="1" applyBorder="1"/>
    <xf numFmtId="0" fontId="688" fillId="2" borderId="0" xfId="0" applyFont="1" applyBorder="1" applyAlignment="1">
      <alignment horizontal="center"/>
    </xf>
    <xf numFmtId="0" fontId="688" fillId="2" borderId="7" xfId="0" applyFont="1" applyBorder="1"/>
    <xf numFmtId="0" fontId="688" fillId="2" borderId="5" xfId="0" applyFont="1" applyBorder="1"/>
    <xf numFmtId="0" fontId="689" fillId="2" borderId="4" xfId="0" applyFont="1" applyBorder="1"/>
    <xf numFmtId="0" fontId="689" fillId="2" borderId="0" xfId="0" applyFont="1" applyBorder="1"/>
    <xf numFmtId="0" fontId="689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689" fillId="2" borderId="5" xfId="0" applyFont="1" applyBorder="1"/>
    <xf numFmtId="0" fontId="690" fillId="2" borderId="4" xfId="0" applyFont="1" applyBorder="1"/>
    <xf numFmtId="0" fontId="690" fillId="2" borderId="0" xfId="0" applyFont="1" applyBorder="1"/>
    <xf numFmtId="0" fontId="690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690" fillId="2" borderId="5" xfId="0" applyFont="1" applyBorder="1"/>
    <xf numFmtId="0" fontId="691" fillId="2" borderId="4" xfId="0" applyFont="1" applyBorder="1"/>
    <xf numFmtId="0" fontId="691" fillId="2" borderId="0" xfId="0" applyFont="1" applyBorder="1"/>
    <xf numFmtId="0" fontId="691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691" fillId="2" borderId="7" xfId="0" applyFont="1" applyBorder="1" applyAlignment="1">
      <alignment horizontal="center" vertical="center"/>
    </xf>
    <xf numFmtId="2" fontId="691" fillId="2" borderId="5" xfId="0" applyNumberFormat="1" applyFont="1" applyBorder="1" applyAlignment="1">
      <alignment horizontal="center"/>
    </xf>
    <xf numFmtId="0" fontId="691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692" fillId="2" borderId="4" xfId="0" applyFont="1" applyBorder="1"/>
    <xf numFmtId="0" fontId="692" fillId="2" borderId="0" xfId="0" applyFont="1" applyBorder="1"/>
    <xf numFmtId="0" fontId="692" fillId="2" borderId="0" xfId="0" applyFont="1" applyBorder="1" applyAlignment="1">
      <alignment horizontal="center"/>
    </xf>
    <xf numFmtId="0" fontId="692" fillId="2" borderId="9" xfId="0" applyFont="1" applyBorder="1" applyAlignment="1">
      <alignment horizontal="center"/>
    </xf>
    <xf numFmtId="0" fontId="692" fillId="2" borderId="10" xfId="0" applyFont="1" applyBorder="1" applyAlignment="1">
      <alignment horizontal="center"/>
    </xf>
    <xf numFmtId="0" fontId="692" fillId="2" borderId="5" xfId="0" applyFont="1" applyBorder="1"/>
    <xf numFmtId="0" fontId="3" fillId="2" borderId="4" xfId="0" applyFont="1" applyBorder="1"/>
    <xf numFmtId="0" fontId="693" fillId="2" borderId="0" xfId="0" applyFont="1" applyBorder="1"/>
    <xf numFmtId="0" fontId="3" fillId="2" borderId="0" xfId="0" applyFont="1" applyBorder="1" applyAlignment="1">
      <alignment horizontal="center"/>
    </xf>
    <xf numFmtId="0" fontId="693" fillId="2" borderId="0" xfId="0" applyFont="1" applyBorder="1" applyAlignment="1">
      <alignment horizontal="center"/>
    </xf>
    <xf numFmtId="0" fontId="693" fillId="2" borderId="9" xfId="0" applyFont="1" applyBorder="1"/>
    <xf numFmtId="0" fontId="693" fillId="2" borderId="10" xfId="0" applyFont="1" applyBorder="1"/>
    <xf numFmtId="0" fontId="693" fillId="2" borderId="5" xfId="0" applyFont="1" applyBorder="1"/>
    <xf numFmtId="0" fontId="694" fillId="2" borderId="4" xfId="0" applyFont="1" applyBorder="1"/>
    <xf numFmtId="0" fontId="694" fillId="2" borderId="0" xfId="0" applyFont="1" applyBorder="1"/>
    <xf numFmtId="0" fontId="694" fillId="2" borderId="0" xfId="0" applyFont="1" applyBorder="1" applyAlignment="1">
      <alignment horizontal="center"/>
    </xf>
    <xf numFmtId="0" fontId="694" fillId="2" borderId="5" xfId="0" applyFont="1" applyBorder="1"/>
    <xf numFmtId="0" fontId="3" fillId="2" borderId="4" xfId="0" applyFont="1" applyBorder="1"/>
    <xf numFmtId="0" fontId="695" fillId="2" borderId="0" xfId="0" applyFont="1" applyBorder="1"/>
    <xf numFmtId="0" fontId="695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695" fillId="2" borderId="5" xfId="0" applyFont="1" applyBorder="1"/>
    <xf numFmtId="0" fontId="697" fillId="2" borderId="4" xfId="0" applyFont="1" applyBorder="1"/>
    <xf numFmtId="0" fontId="697" fillId="2" borderId="0" xfId="0" applyFont="1" applyBorder="1"/>
    <xf numFmtId="0" fontId="697" fillId="2" borderId="0" xfId="0" applyFont="1" applyBorder="1" applyAlignment="1">
      <alignment horizontal="center"/>
    </xf>
    <xf numFmtId="0" fontId="696" fillId="2" borderId="0" xfId="0" applyFont="1" applyBorder="1" applyAlignment="1">
      <alignment horizontal="center"/>
    </xf>
    <xf numFmtId="0" fontId="697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698" fillId="2" borderId="0" xfId="0" applyFont="1" applyBorder="1"/>
    <xf numFmtId="0" fontId="698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699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700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0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0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0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0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0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03" fillId="2" borderId="5" xfId="0" applyFont="1" applyBorder="1"/>
    <xf numFmtId="1" fontId="703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0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70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0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705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0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70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0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0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0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0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0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0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1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1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1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1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1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1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1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1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1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1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1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1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1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1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1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1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1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1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1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1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2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2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2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2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2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2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2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2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2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2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2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25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2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2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2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2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2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2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2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729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3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3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3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73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3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32" fillId="2" borderId="5" xfId="0" applyFont="1" applyBorder="1"/>
    <xf numFmtId="0" fontId="3" fillId="2" borderId="4" xfId="0" applyFont="1" applyBorder="1"/>
    <xf numFmtId="0" fontId="733" fillId="2" borderId="0" xfId="0" applyFont="1" applyBorder="1"/>
    <xf numFmtId="0" fontId="733" fillId="2" borderId="0" xfId="0" applyFont="1" applyBorder="1" applyAlignment="1">
      <alignment horizontal="center"/>
    </xf>
    <xf numFmtId="1" fontId="733" fillId="2" borderId="0" xfId="0" applyNumberFormat="1" applyFont="1" applyBorder="1" applyAlignment="1">
      <alignment horizontal="center"/>
    </xf>
    <xf numFmtId="1" fontId="733" fillId="2" borderId="0" xfId="0" applyNumberFormat="1" applyFont="1" applyBorder="1"/>
    <xf numFmtId="0" fontId="733" fillId="2" borderId="5" xfId="0" applyFont="1" applyBorder="1"/>
    <xf numFmtId="0" fontId="734" fillId="2" borderId="4" xfId="0" applyFont="1" applyBorder="1"/>
    <xf numFmtId="0" fontId="734" fillId="2" borderId="0" xfId="0" applyFont="1" applyBorder="1"/>
    <xf numFmtId="0" fontId="734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734" fillId="2" borderId="5" xfId="0" applyFont="1" applyBorder="1"/>
    <xf numFmtId="0" fontId="7" fillId="2" borderId="4" xfId="0" applyFont="1" applyBorder="1"/>
    <xf numFmtId="0" fontId="735" fillId="2" borderId="0" xfId="0" applyFont="1" applyBorder="1"/>
    <xf numFmtId="0" fontId="735" fillId="2" borderId="0" xfId="0" applyFont="1" applyBorder="1" applyAlignment="1">
      <alignment horizontal="center"/>
    </xf>
    <xf numFmtId="1" fontId="735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735" fillId="2" borderId="5" xfId="0" applyFont="1" applyBorder="1"/>
    <xf numFmtId="0" fontId="736" fillId="2" borderId="4" xfId="0" applyFont="1" applyBorder="1" applyAlignment="1">
      <alignment horizontal="center"/>
    </xf>
    <xf numFmtId="0" fontId="736" fillId="2" borderId="0" xfId="0" applyFont="1" applyBorder="1" applyAlignment="1">
      <alignment horizontal="center"/>
    </xf>
    <xf numFmtId="0" fontId="736" fillId="2" borderId="0" xfId="0" applyFont="1" applyBorder="1"/>
    <xf numFmtId="0" fontId="736" fillId="2" borderId="5" xfId="0" applyFont="1" applyBorder="1"/>
    <xf numFmtId="0" fontId="7" fillId="2" borderId="4" xfId="0" applyFont="1" applyBorder="1"/>
    <xf numFmtId="0" fontId="737" fillId="2" borderId="0" xfId="0" applyFont="1" applyBorder="1"/>
    <xf numFmtId="0" fontId="737" fillId="2" borderId="0" xfId="0" applyFont="1" applyBorder="1" applyAlignment="1">
      <alignment horizontal="center"/>
    </xf>
    <xf numFmtId="1" fontId="737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737" fillId="2" borderId="5" xfId="0" applyFont="1" applyBorder="1"/>
    <xf numFmtId="0" fontId="738" fillId="2" borderId="4" xfId="0" applyFont="1" applyBorder="1"/>
    <xf numFmtId="0" fontId="738" fillId="2" borderId="0" xfId="0" applyFont="1" applyBorder="1"/>
    <xf numFmtId="0" fontId="738" fillId="2" borderId="0" xfId="0" applyFont="1" applyBorder="1" applyAlignment="1">
      <alignment horizontal="center"/>
    </xf>
    <xf numFmtId="1" fontId="738" fillId="2" borderId="0" xfId="0" applyNumberFormat="1" applyFont="1" applyBorder="1"/>
    <xf numFmtId="0" fontId="738" fillId="2" borderId="5" xfId="0" applyFont="1" applyBorder="1"/>
    <xf numFmtId="0" fontId="739" fillId="2" borderId="4" xfId="0" applyFont="1" applyBorder="1"/>
    <xf numFmtId="0" fontId="739" fillId="2" borderId="0" xfId="0" applyFont="1" applyBorder="1"/>
    <xf numFmtId="0" fontId="739" fillId="2" borderId="0" xfId="0" applyFont="1" applyBorder="1" applyAlignment="1">
      <alignment horizontal="center"/>
    </xf>
    <xf numFmtId="1" fontId="739" fillId="2" borderId="0" xfId="0" applyNumberFormat="1" applyFont="1" applyBorder="1"/>
    <xf numFmtId="0" fontId="739" fillId="2" borderId="5" xfId="0" applyFont="1" applyBorder="1"/>
    <xf numFmtId="0" fontId="740" fillId="2" borderId="4" xfId="0" applyFont="1" applyBorder="1"/>
    <xf numFmtId="0" fontId="740" fillId="2" borderId="0" xfId="0" applyFont="1" applyBorder="1"/>
    <xf numFmtId="0" fontId="740" fillId="2" borderId="0" xfId="0" applyFont="1" applyBorder="1" applyAlignment="1">
      <alignment horizontal="center"/>
    </xf>
    <xf numFmtId="1" fontId="740" fillId="2" borderId="0" xfId="0" applyNumberFormat="1" applyFont="1" applyBorder="1"/>
    <xf numFmtId="0" fontId="740" fillId="2" borderId="5" xfId="0" applyFont="1" applyBorder="1"/>
    <xf numFmtId="0" fontId="741" fillId="2" borderId="11" xfId="0" applyFont="1" applyBorder="1"/>
    <xf numFmtId="0" fontId="741" fillId="2" borderId="12" xfId="0" applyFont="1" applyBorder="1"/>
    <xf numFmtId="0" fontId="741" fillId="2" borderId="12" xfId="0" applyFont="1" applyBorder="1" applyAlignment="1">
      <alignment horizontal="center"/>
    </xf>
    <xf numFmtId="1" fontId="741" fillId="2" borderId="12" xfId="0" applyNumberFormat="1" applyFont="1" applyBorder="1"/>
    <xf numFmtId="0" fontId="741" fillId="2" borderId="10" xfId="0" applyFont="1" applyBorder="1"/>
    <xf numFmtId="1" fontId="742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743" fillId="2" borderId="0" xfId="0" applyNumberFormat="1" applyFont="1"/>
    <xf numFmtId="1" fontId="744" fillId="2" borderId="0" xfId="0" applyNumberFormat="1" applyFont="1"/>
    <xf numFmtId="1" fontId="745" fillId="2" borderId="0" xfId="0" applyNumberFormat="1" applyFont="1"/>
    <xf numFmtId="1" fontId="746" fillId="2" borderId="0" xfId="0" applyNumberFormat="1" applyFont="1"/>
    <xf numFmtId="1" fontId="747" fillId="2" borderId="0" xfId="0" applyNumberFormat="1" applyFont="1"/>
    <xf numFmtId="1" fontId="748" fillId="2" borderId="0" xfId="0" applyNumberFormat="1" applyFont="1"/>
    <xf numFmtId="1" fontId="749" fillId="2" borderId="0" xfId="0" applyNumberFormat="1" applyFont="1"/>
    <xf numFmtId="1" fontId="750" fillId="2" borderId="0" xfId="0" applyNumberFormat="1" applyFont="1"/>
    <xf numFmtId="1" fontId="751" fillId="2" borderId="0" xfId="0" applyNumberFormat="1" applyFont="1"/>
    <xf numFmtId="1" fontId="752" fillId="2" borderId="0" xfId="0" applyNumberFormat="1" applyFont="1"/>
    <xf numFmtId="1" fontId="753" fillId="2" borderId="0" xfId="0" applyNumberFormat="1" applyFont="1"/>
    <xf numFmtId="1" fontId="754" fillId="2" borderId="0" xfId="0" applyNumberFormat="1" applyFont="1"/>
    <xf numFmtId="1" fontId="755" fillId="2" borderId="0" xfId="0" applyNumberFormat="1" applyFont="1"/>
    <xf numFmtId="1" fontId="756" fillId="2" borderId="0" xfId="0" applyNumberFormat="1" applyFont="1"/>
    <xf numFmtId="1" fontId="757" fillId="2" borderId="0" xfId="0" applyNumberFormat="1" applyFont="1"/>
    <xf numFmtId="1" fontId="758" fillId="2" borderId="0" xfId="0" applyNumberFormat="1" applyFont="1"/>
    <xf numFmtId="1" fontId="759" fillId="2" borderId="0" xfId="0" applyNumberFormat="1" applyFont="1"/>
    <xf numFmtId="1" fontId="760" fillId="2" borderId="0" xfId="0" applyNumberFormat="1" applyFont="1"/>
    <xf numFmtId="1" fontId="761" fillId="2" borderId="0" xfId="0" applyNumberFormat="1" applyFont="1"/>
    <xf numFmtId="1" fontId="762" fillId="2" borderId="0" xfId="0" applyNumberFormat="1" applyFont="1"/>
    <xf numFmtId="1" fontId="763" fillId="2" borderId="0" xfId="0" applyNumberFormat="1" applyFont="1"/>
    <xf numFmtId="1" fontId="764" fillId="2" borderId="0" xfId="0" applyNumberFormat="1" applyFont="1"/>
    <xf numFmtId="0" fontId="764" fillId="2" borderId="0" xfId="0" applyFont="1"/>
    <xf numFmtId="1" fontId="765" fillId="2" borderId="0" xfId="0" applyNumberFormat="1" applyFont="1"/>
    <xf numFmtId="1" fontId="766" fillId="2" borderId="0" xfId="0" applyNumberFormat="1" applyFont="1"/>
    <xf numFmtId="1" fontId="767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768" fillId="2" borderId="1" xfId="0" applyFont="1" applyBorder="1"/>
    <xf numFmtId="0" fontId="768" fillId="2" borderId="2" xfId="0" applyFont="1" applyBorder="1"/>
    <xf numFmtId="0" fontId="768" fillId="2" borderId="2" xfId="0" applyFont="1" applyBorder="1" applyAlignment="1">
      <alignment horizontal="center"/>
    </xf>
    <xf numFmtId="0" fontId="768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769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770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771" fillId="2" borderId="0" xfId="0" applyFont="1" applyBorder="1" applyAlignment="1">
      <alignment horizontal="left"/>
    </xf>
    <xf numFmtId="0" fontId="771" fillId="2" borderId="0" xfId="0" applyFont="1" applyBorder="1"/>
    <xf numFmtId="0" fontId="771" fillId="2" borderId="5" xfId="0" applyFont="1" applyBorder="1"/>
    <xf numFmtId="0" fontId="3" fillId="2" borderId="4" xfId="0" applyFont="1" applyBorder="1"/>
    <xf numFmtId="0" fontId="772" fillId="2" borderId="0" xfId="0" applyFont="1" applyBorder="1"/>
    <xf numFmtId="0" fontId="772" fillId="2" borderId="0" xfId="0" applyFont="1" applyBorder="1" applyAlignment="1">
      <alignment horizontal="center"/>
    </xf>
    <xf numFmtId="0" fontId="772" fillId="2" borderId="5" xfId="0" applyFont="1" applyBorder="1"/>
    <xf numFmtId="0" fontId="3" fillId="2" borderId="4" xfId="0" applyFont="1" applyBorder="1"/>
    <xf numFmtId="0" fontId="773" fillId="2" borderId="0" xfId="0" applyFont="1" applyBorder="1"/>
    <xf numFmtId="0" fontId="773" fillId="2" borderId="0" xfId="0" applyFont="1" applyBorder="1" applyAlignment="1">
      <alignment horizontal="center"/>
    </xf>
    <xf numFmtId="0" fontId="773" fillId="2" borderId="5" xfId="0" applyFont="1" applyBorder="1"/>
    <xf numFmtId="0" fontId="3" fillId="2" borderId="4" xfId="0" applyFont="1" applyBorder="1"/>
    <xf numFmtId="0" fontId="774" fillId="2" borderId="0" xfId="0" applyFont="1" applyBorder="1"/>
    <xf numFmtId="0" fontId="774" fillId="2" borderId="0" xfId="0" applyFont="1" applyBorder="1" applyAlignment="1">
      <alignment horizontal="center"/>
    </xf>
    <xf numFmtId="0" fontId="774" fillId="2" borderId="5" xfId="0" applyFont="1" applyBorder="1"/>
    <xf numFmtId="0" fontId="3" fillId="2" borderId="4" xfId="0" applyFont="1" applyBorder="1"/>
    <xf numFmtId="0" fontId="775" fillId="2" borderId="0" xfId="0" applyFont="1" applyBorder="1"/>
    <xf numFmtId="0" fontId="775" fillId="2" borderId="0" xfId="0" applyFont="1" applyBorder="1" applyAlignment="1">
      <alignment horizontal="center"/>
    </xf>
    <xf numFmtId="0" fontId="775" fillId="2" borderId="5" xfId="0" applyFont="1" applyBorder="1"/>
    <xf numFmtId="0" fontId="3" fillId="2" borderId="4" xfId="0" applyFont="1" applyBorder="1"/>
    <xf numFmtId="0" fontId="776" fillId="2" borderId="0" xfId="0" applyFont="1" applyBorder="1"/>
    <xf numFmtId="0" fontId="776" fillId="2" borderId="0" xfId="0" applyFont="1" applyBorder="1" applyAlignment="1">
      <alignment horizontal="center"/>
    </xf>
    <xf numFmtId="0" fontId="776" fillId="2" borderId="5" xfId="0" applyFont="1" applyBorder="1"/>
    <xf numFmtId="0" fontId="3" fillId="2" borderId="4" xfId="0" applyFont="1" applyBorder="1"/>
    <xf numFmtId="0" fontId="777" fillId="2" borderId="0" xfId="0" applyFont="1" applyBorder="1"/>
    <xf numFmtId="0" fontId="777" fillId="2" borderId="0" xfId="0" applyFont="1" applyBorder="1" applyAlignment="1">
      <alignment horizontal="center"/>
    </xf>
    <xf numFmtId="0" fontId="777" fillId="2" borderId="5" xfId="0" applyFont="1" applyBorder="1"/>
    <xf numFmtId="0" fontId="3" fillId="2" borderId="4" xfId="0" applyFont="1" applyBorder="1"/>
    <xf numFmtId="0" fontId="778" fillId="2" borderId="0" xfId="0" applyFont="1" applyBorder="1"/>
    <xf numFmtId="0" fontId="778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778" fillId="2" borderId="5" xfId="0" applyFont="1" applyBorder="1"/>
    <xf numFmtId="0" fontId="3" fillId="2" borderId="4" xfId="0" applyFont="1" applyBorder="1"/>
    <xf numFmtId="0" fontId="779" fillId="2" borderId="0" xfId="0" applyFont="1" applyBorder="1"/>
    <xf numFmtId="0" fontId="779" fillId="2" borderId="0" xfId="0" applyFont="1" applyBorder="1" applyAlignment="1">
      <alignment horizontal="center"/>
    </xf>
    <xf numFmtId="0" fontId="3" fillId="2" borderId="0" xfId="0" applyFont="1" applyBorder="1"/>
    <xf numFmtId="0" fontId="779" fillId="2" borderId="5" xfId="0" applyFont="1" applyBorder="1"/>
    <xf numFmtId="0" fontId="3" fillId="2" borderId="4" xfId="0" applyFont="1" applyBorder="1"/>
    <xf numFmtId="0" fontId="780" fillId="2" borderId="0" xfId="0" applyFont="1" applyBorder="1"/>
    <xf numFmtId="0" fontId="780" fillId="2" borderId="0" xfId="0" applyFont="1" applyBorder="1" applyAlignment="1">
      <alignment horizontal="center"/>
    </xf>
    <xf numFmtId="0" fontId="780" fillId="2" borderId="5" xfId="0" applyFont="1" applyBorder="1"/>
    <xf numFmtId="0" fontId="3" fillId="2" borderId="4" xfId="0" applyFont="1" applyBorder="1"/>
    <xf numFmtId="0" fontId="781" fillId="2" borderId="0" xfId="0" applyFont="1" applyBorder="1"/>
    <xf numFmtId="0" fontId="781" fillId="2" borderId="0" xfId="0" applyFont="1" applyBorder="1" applyAlignment="1">
      <alignment horizontal="center"/>
    </xf>
    <xf numFmtId="0" fontId="781" fillId="2" borderId="6" xfId="0" applyFont="1" applyBorder="1" applyAlignment="1">
      <alignment horizontal="center"/>
    </xf>
    <xf numFmtId="0" fontId="781" fillId="2" borderId="3" xfId="0" applyFont="1" applyBorder="1" applyAlignment="1">
      <alignment horizontal="center" wrapText="1"/>
    </xf>
    <xf numFmtId="0" fontId="781" fillId="2" borderId="5" xfId="0" applyFont="1" applyBorder="1"/>
    <xf numFmtId="0" fontId="782" fillId="2" borderId="4" xfId="0" applyFont="1" applyBorder="1"/>
    <xf numFmtId="0" fontId="782" fillId="2" borderId="0" xfId="0" applyFont="1" applyBorder="1"/>
    <xf numFmtId="0" fontId="782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782" fillId="2" borderId="5" xfId="0" applyFont="1" applyBorder="1"/>
    <xf numFmtId="0" fontId="783" fillId="2" borderId="4" xfId="0" applyFont="1" applyBorder="1"/>
    <xf numFmtId="0" fontId="783" fillId="2" borderId="0" xfId="0" applyFont="1" applyBorder="1"/>
    <xf numFmtId="0" fontId="783" fillId="2" borderId="0" xfId="0" applyFont="1" applyBorder="1" applyAlignment="1">
      <alignment horizontal="center"/>
    </xf>
    <xf numFmtId="0" fontId="783" fillId="2" borderId="7" xfId="0" applyFont="1" applyBorder="1"/>
    <xf numFmtId="0" fontId="783" fillId="2" borderId="5" xfId="0" applyFont="1" applyBorder="1"/>
    <xf numFmtId="0" fontId="784" fillId="2" borderId="4" xfId="0" applyFont="1" applyBorder="1"/>
    <xf numFmtId="0" fontId="784" fillId="2" borderId="0" xfId="0" applyFont="1" applyBorder="1"/>
    <xf numFmtId="0" fontId="784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784" fillId="2" borderId="5" xfId="0" applyFont="1" applyBorder="1"/>
    <xf numFmtId="0" fontId="785" fillId="2" borderId="4" xfId="0" applyFont="1" applyBorder="1"/>
    <xf numFmtId="0" fontId="785" fillId="2" borderId="0" xfId="0" applyFont="1" applyBorder="1"/>
    <xf numFmtId="0" fontId="785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785" fillId="2" borderId="5" xfId="0" applyFont="1" applyBorder="1"/>
    <xf numFmtId="0" fontId="786" fillId="2" borderId="4" xfId="0" applyFont="1" applyBorder="1"/>
    <xf numFmtId="0" fontId="786" fillId="2" borderId="0" xfId="0" applyFont="1" applyBorder="1"/>
    <xf numFmtId="0" fontId="786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786" fillId="2" borderId="7" xfId="0" applyFont="1" applyBorder="1" applyAlignment="1">
      <alignment horizontal="center" vertical="center"/>
    </xf>
    <xf numFmtId="2" fontId="786" fillId="2" borderId="5" xfId="0" applyNumberFormat="1" applyFont="1" applyBorder="1" applyAlignment="1">
      <alignment horizontal="center"/>
    </xf>
    <xf numFmtId="0" fontId="786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787" fillId="2" borderId="4" xfId="0" applyFont="1" applyBorder="1"/>
    <xf numFmtId="0" fontId="787" fillId="2" borderId="0" xfId="0" applyFont="1" applyBorder="1"/>
    <xf numFmtId="0" fontId="787" fillId="2" borderId="0" xfId="0" applyFont="1" applyBorder="1" applyAlignment="1">
      <alignment horizontal="center"/>
    </xf>
    <xf numFmtId="0" fontId="787" fillId="2" borderId="9" xfId="0" applyFont="1" applyBorder="1" applyAlignment="1">
      <alignment horizontal="center"/>
    </xf>
    <xf numFmtId="0" fontId="787" fillId="2" borderId="10" xfId="0" applyFont="1" applyBorder="1" applyAlignment="1">
      <alignment horizontal="center"/>
    </xf>
    <xf numFmtId="0" fontId="787" fillId="2" borderId="5" xfId="0" applyFont="1" applyBorder="1"/>
    <xf numFmtId="0" fontId="3" fillId="2" borderId="4" xfId="0" applyFont="1" applyBorder="1"/>
    <xf numFmtId="0" fontId="788" fillId="2" borderId="0" xfId="0" applyFont="1" applyBorder="1"/>
    <xf numFmtId="0" fontId="3" fillId="2" borderId="0" xfId="0" applyFont="1" applyBorder="1" applyAlignment="1">
      <alignment horizontal="center"/>
    </xf>
    <xf numFmtId="0" fontId="788" fillId="2" borderId="0" xfId="0" applyFont="1" applyBorder="1" applyAlignment="1">
      <alignment horizontal="center"/>
    </xf>
    <xf numFmtId="0" fontId="788" fillId="2" borderId="9" xfId="0" applyFont="1" applyBorder="1"/>
    <xf numFmtId="0" fontId="788" fillId="2" borderId="10" xfId="0" applyFont="1" applyBorder="1"/>
    <xf numFmtId="0" fontId="788" fillId="2" borderId="5" xfId="0" applyFont="1" applyBorder="1"/>
    <xf numFmtId="0" fontId="789" fillId="2" borderId="4" xfId="0" applyFont="1" applyBorder="1"/>
    <xf numFmtId="0" fontId="789" fillId="2" borderId="0" xfId="0" applyFont="1" applyBorder="1"/>
    <xf numFmtId="0" fontId="789" fillId="2" borderId="0" xfId="0" applyFont="1" applyBorder="1" applyAlignment="1">
      <alignment horizontal="center"/>
    </xf>
    <xf numFmtId="0" fontId="789" fillId="2" borderId="5" xfId="0" applyFont="1" applyBorder="1"/>
    <xf numFmtId="0" fontId="3" fillId="2" borderId="4" xfId="0" applyFont="1" applyBorder="1"/>
    <xf numFmtId="0" fontId="790" fillId="2" borderId="0" xfId="0" applyFont="1" applyBorder="1"/>
    <xf numFmtId="0" fontId="790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790" fillId="2" borderId="5" xfId="0" applyFont="1" applyBorder="1"/>
    <xf numFmtId="0" fontId="792" fillId="2" borderId="4" xfId="0" applyFont="1" applyBorder="1"/>
    <xf numFmtId="0" fontId="792" fillId="2" borderId="0" xfId="0" applyFont="1" applyBorder="1"/>
    <xf numFmtId="0" fontId="792" fillId="2" borderId="0" xfId="0" applyFont="1" applyBorder="1" applyAlignment="1">
      <alignment horizontal="center"/>
    </xf>
    <xf numFmtId="0" fontId="791" fillId="2" borderId="0" xfId="0" applyFont="1" applyBorder="1" applyAlignment="1">
      <alignment horizontal="center"/>
    </xf>
    <xf numFmtId="0" fontId="792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793" fillId="2" borderId="0" xfId="0" applyFont="1" applyBorder="1"/>
    <xf numFmtId="0" fontId="793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794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795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9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9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9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9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9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798" fillId="2" borderId="5" xfId="0" applyFont="1" applyBorder="1"/>
    <xf numFmtId="1" fontId="798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9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79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0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800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0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80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0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0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0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0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0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0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0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0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0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0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0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0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0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0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0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0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1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1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1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1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1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1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1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1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1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1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1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1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1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1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1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1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1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1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1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1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2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20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2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2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2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2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2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2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2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24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2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2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2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82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2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27" fillId="2" borderId="5" xfId="0" applyFont="1" applyBorder="1"/>
    <xf numFmtId="0" fontId="3" fillId="2" borderId="4" xfId="0" applyFont="1" applyBorder="1"/>
    <xf numFmtId="0" fontId="828" fillId="2" borderId="0" xfId="0" applyFont="1" applyBorder="1"/>
    <xf numFmtId="0" fontId="828" fillId="2" borderId="0" xfId="0" applyFont="1" applyBorder="1" applyAlignment="1">
      <alignment horizontal="center"/>
    </xf>
    <xf numFmtId="1" fontId="828" fillId="2" borderId="0" xfId="0" applyNumberFormat="1" applyFont="1" applyBorder="1" applyAlignment="1">
      <alignment horizontal="center"/>
    </xf>
    <xf numFmtId="1" fontId="828" fillId="2" borderId="0" xfId="0" applyNumberFormat="1" applyFont="1" applyBorder="1"/>
    <xf numFmtId="0" fontId="828" fillId="2" borderId="5" xfId="0" applyFont="1" applyBorder="1"/>
    <xf numFmtId="0" fontId="829" fillId="2" borderId="4" xfId="0" applyFont="1" applyBorder="1"/>
    <xf numFmtId="0" fontId="829" fillId="2" borderId="0" xfId="0" applyFont="1" applyBorder="1"/>
    <xf numFmtId="0" fontId="829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829" fillId="2" borderId="5" xfId="0" applyFont="1" applyBorder="1"/>
    <xf numFmtId="0" fontId="7" fillId="2" borderId="4" xfId="0" applyFont="1" applyBorder="1"/>
    <xf numFmtId="0" fontId="830" fillId="2" borderId="0" xfId="0" applyFont="1" applyBorder="1"/>
    <xf numFmtId="0" fontId="830" fillId="2" borderId="0" xfId="0" applyFont="1" applyBorder="1" applyAlignment="1">
      <alignment horizontal="center"/>
    </xf>
    <xf numFmtId="1" fontId="830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830" fillId="2" borderId="5" xfId="0" applyFont="1" applyBorder="1"/>
    <xf numFmtId="0" fontId="831" fillId="2" borderId="4" xfId="0" applyFont="1" applyBorder="1" applyAlignment="1">
      <alignment horizontal="center"/>
    </xf>
    <xf numFmtId="0" fontId="831" fillId="2" borderId="0" xfId="0" applyFont="1" applyBorder="1" applyAlignment="1">
      <alignment horizontal="center"/>
    </xf>
    <xf numFmtId="0" fontId="831" fillId="2" borderId="0" xfId="0" applyFont="1" applyBorder="1"/>
    <xf numFmtId="0" fontId="831" fillId="2" borderId="5" xfId="0" applyFont="1" applyBorder="1"/>
    <xf numFmtId="0" fontId="7" fillId="2" borderId="4" xfId="0" applyFont="1" applyBorder="1"/>
    <xf numFmtId="0" fontId="832" fillId="2" borderId="0" xfId="0" applyFont="1" applyBorder="1"/>
    <xf numFmtId="0" fontId="832" fillId="2" borderId="0" xfId="0" applyFont="1" applyBorder="1" applyAlignment="1">
      <alignment horizontal="center"/>
    </xf>
    <xf numFmtId="1" fontId="832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832" fillId="2" borderId="5" xfId="0" applyFont="1" applyBorder="1"/>
    <xf numFmtId="0" fontId="833" fillId="2" borderId="4" xfId="0" applyFont="1" applyBorder="1"/>
    <xf numFmtId="0" fontId="833" fillId="2" borderId="0" xfId="0" applyFont="1" applyBorder="1"/>
    <xf numFmtId="0" fontId="833" fillId="2" borderId="0" xfId="0" applyFont="1" applyBorder="1" applyAlignment="1">
      <alignment horizontal="center"/>
    </xf>
    <xf numFmtId="1" fontId="833" fillId="2" borderId="0" xfId="0" applyNumberFormat="1" applyFont="1" applyBorder="1"/>
    <xf numFmtId="0" fontId="833" fillId="2" borderId="5" xfId="0" applyFont="1" applyBorder="1"/>
    <xf numFmtId="0" fontId="834" fillId="2" borderId="4" xfId="0" applyFont="1" applyBorder="1"/>
    <xf numFmtId="0" fontId="834" fillId="2" borderId="0" xfId="0" applyFont="1" applyBorder="1"/>
    <xf numFmtId="0" fontId="834" fillId="2" borderId="0" xfId="0" applyFont="1" applyBorder="1" applyAlignment="1">
      <alignment horizontal="center"/>
    </xf>
    <xf numFmtId="1" fontId="834" fillId="2" borderId="0" xfId="0" applyNumberFormat="1" applyFont="1" applyBorder="1"/>
    <xf numFmtId="0" fontId="834" fillId="2" borderId="5" xfId="0" applyFont="1" applyBorder="1"/>
    <xf numFmtId="0" fontId="835" fillId="2" borderId="4" xfId="0" applyFont="1" applyBorder="1"/>
    <xf numFmtId="0" fontId="835" fillId="2" borderId="0" xfId="0" applyFont="1" applyBorder="1"/>
    <xf numFmtId="0" fontId="835" fillId="2" borderId="0" xfId="0" applyFont="1" applyBorder="1" applyAlignment="1">
      <alignment horizontal="center"/>
    </xf>
    <xf numFmtId="1" fontId="835" fillId="2" borderId="0" xfId="0" applyNumberFormat="1" applyFont="1" applyBorder="1"/>
    <xf numFmtId="0" fontId="835" fillId="2" borderId="5" xfId="0" applyFont="1" applyBorder="1"/>
    <xf numFmtId="0" fontId="836" fillId="2" borderId="11" xfId="0" applyFont="1" applyBorder="1"/>
    <xf numFmtId="0" fontId="836" fillId="2" borderId="12" xfId="0" applyFont="1" applyBorder="1"/>
    <xf numFmtId="0" fontId="836" fillId="2" borderId="12" xfId="0" applyFont="1" applyBorder="1" applyAlignment="1">
      <alignment horizontal="center"/>
    </xf>
    <xf numFmtId="1" fontId="836" fillId="2" borderId="12" xfId="0" applyNumberFormat="1" applyFont="1" applyBorder="1"/>
    <xf numFmtId="0" fontId="836" fillId="2" borderId="10" xfId="0" applyFont="1" applyBorder="1"/>
    <xf numFmtId="1" fontId="837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838" fillId="2" borderId="0" xfId="0" applyNumberFormat="1" applyFont="1"/>
    <xf numFmtId="1" fontId="839" fillId="2" borderId="0" xfId="0" applyNumberFormat="1" applyFont="1"/>
    <xf numFmtId="1" fontId="840" fillId="2" borderId="0" xfId="0" applyNumberFormat="1" applyFont="1"/>
    <xf numFmtId="1" fontId="841" fillId="2" borderId="0" xfId="0" applyNumberFormat="1" applyFont="1"/>
    <xf numFmtId="1" fontId="842" fillId="2" borderId="0" xfId="0" applyNumberFormat="1" applyFont="1"/>
    <xf numFmtId="1" fontId="843" fillId="2" borderId="0" xfId="0" applyNumberFormat="1" applyFont="1"/>
    <xf numFmtId="1" fontId="844" fillId="2" borderId="0" xfId="0" applyNumberFormat="1" applyFont="1"/>
    <xf numFmtId="1" fontId="845" fillId="2" borderId="0" xfId="0" applyNumberFormat="1" applyFont="1"/>
    <xf numFmtId="1" fontId="846" fillId="2" borderId="0" xfId="0" applyNumberFormat="1" applyFont="1"/>
    <xf numFmtId="1" fontId="847" fillId="2" borderId="0" xfId="0" applyNumberFormat="1" applyFont="1"/>
    <xf numFmtId="1" fontId="848" fillId="2" borderId="0" xfId="0" applyNumberFormat="1" applyFont="1"/>
    <xf numFmtId="1" fontId="849" fillId="2" borderId="0" xfId="0" applyNumberFormat="1" applyFont="1"/>
    <xf numFmtId="1" fontId="850" fillId="2" borderId="0" xfId="0" applyNumberFormat="1" applyFont="1"/>
    <xf numFmtId="1" fontId="851" fillId="2" borderId="0" xfId="0" applyNumberFormat="1" applyFont="1"/>
    <xf numFmtId="1" fontId="852" fillId="2" borderId="0" xfId="0" applyNumberFormat="1" applyFont="1"/>
    <xf numFmtId="1" fontId="853" fillId="2" borderId="0" xfId="0" applyNumberFormat="1" applyFont="1"/>
    <xf numFmtId="1" fontId="854" fillId="2" borderId="0" xfId="0" applyNumberFormat="1" applyFont="1"/>
    <xf numFmtId="1" fontId="855" fillId="2" borderId="0" xfId="0" applyNumberFormat="1" applyFont="1"/>
    <xf numFmtId="1" fontId="856" fillId="2" borderId="0" xfId="0" applyNumberFormat="1" applyFont="1"/>
    <xf numFmtId="1" fontId="857" fillId="2" borderId="0" xfId="0" applyNumberFormat="1" applyFont="1"/>
    <xf numFmtId="1" fontId="858" fillId="2" borderId="0" xfId="0" applyNumberFormat="1" applyFont="1"/>
    <xf numFmtId="1" fontId="859" fillId="2" borderId="0" xfId="0" applyNumberFormat="1" applyFont="1"/>
    <xf numFmtId="0" fontId="859" fillId="2" borderId="0" xfId="0" applyFont="1"/>
    <xf numFmtId="1" fontId="860" fillId="2" borderId="0" xfId="0" applyNumberFormat="1" applyFont="1"/>
    <xf numFmtId="1" fontId="861" fillId="2" borderId="0" xfId="0" applyNumberFormat="1" applyFont="1"/>
    <xf numFmtId="1" fontId="862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863" fillId="2" borderId="1" xfId="0" applyFont="1" applyBorder="1"/>
    <xf numFmtId="0" fontId="863" fillId="2" borderId="2" xfId="0" applyFont="1" applyBorder="1"/>
    <xf numFmtId="0" fontId="863" fillId="2" borderId="2" xfId="0" applyFont="1" applyBorder="1" applyAlignment="1">
      <alignment horizontal="center"/>
    </xf>
    <xf numFmtId="0" fontId="863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864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865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866" fillId="2" borderId="0" xfId="0" applyFont="1" applyBorder="1" applyAlignment="1">
      <alignment horizontal="left"/>
    </xf>
    <xf numFmtId="0" fontId="866" fillId="2" borderId="0" xfId="0" applyFont="1" applyBorder="1"/>
    <xf numFmtId="0" fontId="866" fillId="2" borderId="5" xfId="0" applyFont="1" applyBorder="1"/>
    <xf numFmtId="0" fontId="3" fillId="2" borderId="4" xfId="0" applyFont="1" applyBorder="1"/>
    <xf numFmtId="0" fontId="867" fillId="2" borderId="0" xfId="0" applyFont="1" applyBorder="1"/>
    <xf numFmtId="0" fontId="867" fillId="2" borderId="0" xfId="0" applyFont="1" applyBorder="1" applyAlignment="1">
      <alignment horizontal="center"/>
    </xf>
    <xf numFmtId="0" fontId="867" fillId="2" borderId="5" xfId="0" applyFont="1" applyBorder="1"/>
    <xf numFmtId="0" fontId="3" fillId="2" borderId="4" xfId="0" applyFont="1" applyBorder="1"/>
    <xf numFmtId="0" fontId="868" fillId="2" borderId="0" xfId="0" applyFont="1" applyBorder="1"/>
    <xf numFmtId="0" fontId="868" fillId="2" borderId="0" xfId="0" applyFont="1" applyBorder="1" applyAlignment="1">
      <alignment horizontal="center"/>
    </xf>
    <xf numFmtId="0" fontId="868" fillId="2" borderId="5" xfId="0" applyFont="1" applyBorder="1"/>
    <xf numFmtId="0" fontId="3" fillId="2" borderId="4" xfId="0" applyFont="1" applyBorder="1"/>
    <xf numFmtId="0" fontId="869" fillId="2" borderId="0" xfId="0" applyFont="1" applyBorder="1"/>
    <xf numFmtId="0" fontId="869" fillId="2" borderId="0" xfId="0" applyFont="1" applyBorder="1" applyAlignment="1">
      <alignment horizontal="center"/>
    </xf>
    <xf numFmtId="0" fontId="869" fillId="2" borderId="5" xfId="0" applyFont="1" applyBorder="1"/>
    <xf numFmtId="0" fontId="3" fillId="2" borderId="4" xfId="0" applyFont="1" applyBorder="1"/>
    <xf numFmtId="0" fontId="870" fillId="2" borderId="0" xfId="0" applyFont="1" applyBorder="1"/>
    <xf numFmtId="0" fontId="870" fillId="2" borderId="0" xfId="0" applyFont="1" applyBorder="1" applyAlignment="1">
      <alignment horizontal="center"/>
    </xf>
    <xf numFmtId="0" fontId="870" fillId="2" borderId="5" xfId="0" applyFont="1" applyBorder="1"/>
    <xf numFmtId="0" fontId="3" fillId="2" borderId="4" xfId="0" applyFont="1" applyBorder="1"/>
    <xf numFmtId="0" fontId="871" fillId="2" borderId="0" xfId="0" applyFont="1" applyBorder="1"/>
    <xf numFmtId="0" fontId="871" fillId="2" borderId="0" xfId="0" applyFont="1" applyBorder="1" applyAlignment="1">
      <alignment horizontal="center"/>
    </xf>
    <xf numFmtId="0" fontId="871" fillId="2" borderId="5" xfId="0" applyFont="1" applyBorder="1"/>
    <xf numFmtId="0" fontId="3" fillId="2" borderId="4" xfId="0" applyFont="1" applyBorder="1"/>
    <xf numFmtId="0" fontId="872" fillId="2" borderId="0" xfId="0" applyFont="1" applyBorder="1"/>
    <xf numFmtId="0" fontId="872" fillId="2" borderId="0" xfId="0" applyFont="1" applyBorder="1" applyAlignment="1">
      <alignment horizontal="center"/>
    </xf>
    <xf numFmtId="0" fontId="872" fillId="2" borderId="5" xfId="0" applyFont="1" applyBorder="1"/>
    <xf numFmtId="0" fontId="3" fillId="2" borderId="4" xfId="0" applyFont="1" applyBorder="1"/>
    <xf numFmtId="0" fontId="873" fillId="2" borderId="0" xfId="0" applyFont="1" applyBorder="1"/>
    <xf numFmtId="0" fontId="873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873" fillId="2" borderId="5" xfId="0" applyFont="1" applyBorder="1"/>
    <xf numFmtId="0" fontId="3" fillId="2" borderId="4" xfId="0" applyFont="1" applyBorder="1"/>
    <xf numFmtId="0" fontId="874" fillId="2" borderId="0" xfId="0" applyFont="1" applyBorder="1"/>
    <xf numFmtId="0" fontId="874" fillId="2" borderId="0" xfId="0" applyFont="1" applyBorder="1" applyAlignment="1">
      <alignment horizontal="center"/>
    </xf>
    <xf numFmtId="0" fontId="3" fillId="2" borderId="0" xfId="0" applyFont="1" applyBorder="1"/>
    <xf numFmtId="0" fontId="874" fillId="2" borderId="5" xfId="0" applyFont="1" applyBorder="1"/>
    <xf numFmtId="0" fontId="3" fillId="2" borderId="4" xfId="0" applyFont="1" applyBorder="1"/>
    <xf numFmtId="0" fontId="875" fillId="2" borderId="0" xfId="0" applyFont="1" applyBorder="1"/>
    <xf numFmtId="0" fontId="875" fillId="2" borderId="0" xfId="0" applyFont="1" applyBorder="1" applyAlignment="1">
      <alignment horizontal="center"/>
    </xf>
    <xf numFmtId="0" fontId="875" fillId="2" borderId="5" xfId="0" applyFont="1" applyBorder="1"/>
    <xf numFmtId="0" fontId="3" fillId="2" borderId="4" xfId="0" applyFont="1" applyBorder="1"/>
    <xf numFmtId="0" fontId="876" fillId="2" borderId="0" xfId="0" applyFont="1" applyBorder="1"/>
    <xf numFmtId="0" fontId="876" fillId="2" borderId="0" xfId="0" applyFont="1" applyBorder="1" applyAlignment="1">
      <alignment horizontal="center"/>
    </xf>
    <xf numFmtId="0" fontId="876" fillId="2" borderId="6" xfId="0" applyFont="1" applyBorder="1" applyAlignment="1">
      <alignment horizontal="center"/>
    </xf>
    <xf numFmtId="0" fontId="876" fillId="2" borderId="3" xfId="0" applyFont="1" applyBorder="1" applyAlignment="1">
      <alignment horizontal="center" wrapText="1"/>
    </xf>
    <xf numFmtId="0" fontId="876" fillId="2" borderId="5" xfId="0" applyFont="1" applyBorder="1"/>
    <xf numFmtId="0" fontId="877" fillId="2" borderId="4" xfId="0" applyFont="1" applyBorder="1"/>
    <xf numFmtId="0" fontId="877" fillId="2" borderId="0" xfId="0" applyFont="1" applyBorder="1"/>
    <xf numFmtId="0" fontId="877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877" fillId="2" borderId="5" xfId="0" applyFont="1" applyBorder="1"/>
    <xf numFmtId="0" fontId="878" fillId="2" borderId="4" xfId="0" applyFont="1" applyBorder="1"/>
    <xf numFmtId="0" fontId="878" fillId="2" borderId="0" xfId="0" applyFont="1" applyBorder="1"/>
    <xf numFmtId="0" fontId="878" fillId="2" borderId="0" xfId="0" applyFont="1" applyBorder="1" applyAlignment="1">
      <alignment horizontal="center"/>
    </xf>
    <xf numFmtId="0" fontId="878" fillId="2" borderId="7" xfId="0" applyFont="1" applyBorder="1"/>
    <xf numFmtId="0" fontId="878" fillId="2" borderId="5" xfId="0" applyFont="1" applyBorder="1"/>
    <xf numFmtId="0" fontId="879" fillId="2" borderId="4" xfId="0" applyFont="1" applyBorder="1"/>
    <xf numFmtId="0" fontId="879" fillId="2" borderId="0" xfId="0" applyFont="1" applyBorder="1"/>
    <xf numFmtId="0" fontId="879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879" fillId="2" borderId="5" xfId="0" applyFont="1" applyBorder="1"/>
    <xf numFmtId="0" fontId="880" fillId="2" borderId="4" xfId="0" applyFont="1" applyBorder="1"/>
    <xf numFmtId="0" fontId="880" fillId="2" borderId="0" xfId="0" applyFont="1" applyBorder="1"/>
    <xf numFmtId="0" fontId="880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880" fillId="2" borderId="5" xfId="0" applyFont="1" applyBorder="1"/>
    <xf numFmtId="0" fontId="881" fillId="2" borderId="4" xfId="0" applyFont="1" applyBorder="1"/>
    <xf numFmtId="0" fontId="881" fillId="2" borderId="0" xfId="0" applyFont="1" applyBorder="1"/>
    <xf numFmtId="0" fontId="881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881" fillId="2" borderId="7" xfId="0" applyFont="1" applyBorder="1" applyAlignment="1">
      <alignment horizontal="center" vertical="center"/>
    </xf>
    <xf numFmtId="2" fontId="881" fillId="2" borderId="5" xfId="0" applyNumberFormat="1" applyFont="1" applyBorder="1" applyAlignment="1">
      <alignment horizontal="center"/>
    </xf>
    <xf numFmtId="0" fontId="881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882" fillId="2" borderId="4" xfId="0" applyFont="1" applyBorder="1"/>
    <xf numFmtId="0" fontId="882" fillId="2" borderId="0" xfId="0" applyFont="1" applyBorder="1"/>
    <xf numFmtId="0" fontId="882" fillId="2" borderId="0" xfId="0" applyFont="1" applyBorder="1" applyAlignment="1">
      <alignment horizontal="center"/>
    </xf>
    <xf numFmtId="0" fontId="882" fillId="2" borderId="9" xfId="0" applyFont="1" applyBorder="1" applyAlignment="1">
      <alignment horizontal="center"/>
    </xf>
    <xf numFmtId="0" fontId="882" fillId="2" borderId="10" xfId="0" applyFont="1" applyBorder="1" applyAlignment="1">
      <alignment horizontal="center"/>
    </xf>
    <xf numFmtId="0" fontId="882" fillId="2" borderId="5" xfId="0" applyFont="1" applyBorder="1"/>
    <xf numFmtId="0" fontId="3" fillId="2" borderId="4" xfId="0" applyFont="1" applyBorder="1"/>
    <xf numFmtId="0" fontId="883" fillId="2" borderId="0" xfId="0" applyFont="1" applyBorder="1"/>
    <xf numFmtId="0" fontId="3" fillId="2" borderId="0" xfId="0" applyFont="1" applyBorder="1" applyAlignment="1">
      <alignment horizontal="center"/>
    </xf>
    <xf numFmtId="0" fontId="883" fillId="2" borderId="0" xfId="0" applyFont="1" applyBorder="1" applyAlignment="1">
      <alignment horizontal="center"/>
    </xf>
    <xf numFmtId="0" fontId="883" fillId="2" borderId="9" xfId="0" applyFont="1" applyBorder="1"/>
    <xf numFmtId="0" fontId="883" fillId="2" borderId="10" xfId="0" applyFont="1" applyBorder="1"/>
    <xf numFmtId="0" fontId="883" fillId="2" borderId="5" xfId="0" applyFont="1" applyBorder="1"/>
    <xf numFmtId="0" fontId="884" fillId="2" borderId="4" xfId="0" applyFont="1" applyBorder="1"/>
    <xf numFmtId="0" fontId="884" fillId="2" borderId="0" xfId="0" applyFont="1" applyBorder="1"/>
    <xf numFmtId="0" fontId="884" fillId="2" borderId="0" xfId="0" applyFont="1" applyBorder="1" applyAlignment="1">
      <alignment horizontal="center"/>
    </xf>
    <xf numFmtId="0" fontId="884" fillId="2" borderId="5" xfId="0" applyFont="1" applyBorder="1"/>
    <xf numFmtId="0" fontId="3" fillId="2" borderId="4" xfId="0" applyFont="1" applyBorder="1"/>
    <xf numFmtId="0" fontId="885" fillId="2" borderId="0" xfId="0" applyFont="1" applyBorder="1"/>
    <xf numFmtId="0" fontId="885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885" fillId="2" borderId="5" xfId="0" applyFont="1" applyBorder="1"/>
    <xf numFmtId="0" fontId="887" fillId="2" borderId="4" xfId="0" applyFont="1" applyBorder="1"/>
    <xf numFmtId="0" fontId="887" fillId="2" borderId="0" xfId="0" applyFont="1" applyBorder="1"/>
    <xf numFmtId="0" fontId="887" fillId="2" borderId="0" xfId="0" applyFont="1" applyBorder="1" applyAlignment="1">
      <alignment horizontal="center"/>
    </xf>
    <xf numFmtId="0" fontId="886" fillId="2" borderId="0" xfId="0" applyFont="1" applyBorder="1" applyAlignment="1">
      <alignment horizontal="center"/>
    </xf>
    <xf numFmtId="0" fontId="887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888" fillId="2" borderId="0" xfId="0" applyFont="1" applyBorder="1"/>
    <xf numFmtId="0" fontId="888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889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890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9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9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9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9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9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93" fillId="2" borderId="5" xfId="0" applyFont="1" applyBorder="1"/>
    <xf numFmtId="1" fontId="893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9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89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9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895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9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89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9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89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9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9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89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89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0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0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0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0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0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0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0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0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0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0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0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0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0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0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0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0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0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0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0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0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1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1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1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1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1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1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1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1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1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1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1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15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1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1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1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1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1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1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1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19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2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2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2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92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2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22" fillId="2" borderId="5" xfId="0" applyFont="1" applyBorder="1"/>
    <xf numFmtId="0" fontId="3" fillId="2" borderId="4" xfId="0" applyFont="1" applyBorder="1"/>
    <xf numFmtId="0" fontId="923" fillId="2" borderId="0" xfId="0" applyFont="1" applyBorder="1"/>
    <xf numFmtId="0" fontId="923" fillId="2" borderId="0" xfId="0" applyFont="1" applyBorder="1" applyAlignment="1">
      <alignment horizontal="center"/>
    </xf>
    <xf numFmtId="1" fontId="923" fillId="2" borderId="0" xfId="0" applyNumberFormat="1" applyFont="1" applyBorder="1" applyAlignment="1">
      <alignment horizontal="center"/>
    </xf>
    <xf numFmtId="1" fontId="923" fillId="2" borderId="0" xfId="0" applyNumberFormat="1" applyFont="1" applyBorder="1"/>
    <xf numFmtId="0" fontId="923" fillId="2" borderId="5" xfId="0" applyFont="1" applyBorder="1"/>
    <xf numFmtId="0" fontId="924" fillId="2" borderId="4" xfId="0" applyFont="1" applyBorder="1"/>
    <xf numFmtId="0" fontId="924" fillId="2" borderId="0" xfId="0" applyFont="1" applyBorder="1"/>
    <xf numFmtId="0" fontId="924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924" fillId="2" borderId="5" xfId="0" applyFont="1" applyBorder="1"/>
    <xf numFmtId="0" fontId="7" fillId="2" borderId="4" xfId="0" applyFont="1" applyBorder="1"/>
    <xf numFmtId="0" fontId="925" fillId="2" borderId="0" xfId="0" applyFont="1" applyBorder="1"/>
    <xf numFmtId="0" fontId="925" fillId="2" borderId="0" xfId="0" applyFont="1" applyBorder="1" applyAlignment="1">
      <alignment horizontal="center"/>
    </xf>
    <xf numFmtId="1" fontId="925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925" fillId="2" borderId="5" xfId="0" applyFont="1" applyBorder="1"/>
    <xf numFmtId="0" fontId="926" fillId="2" borderId="4" xfId="0" applyFont="1" applyBorder="1" applyAlignment="1">
      <alignment horizontal="center"/>
    </xf>
    <xf numFmtId="0" fontId="926" fillId="2" borderId="0" xfId="0" applyFont="1" applyBorder="1" applyAlignment="1">
      <alignment horizontal="center"/>
    </xf>
    <xf numFmtId="0" fontId="926" fillId="2" borderId="0" xfId="0" applyFont="1" applyBorder="1"/>
    <xf numFmtId="0" fontId="926" fillId="2" borderId="5" xfId="0" applyFont="1" applyBorder="1"/>
    <xf numFmtId="0" fontId="7" fillId="2" borderId="4" xfId="0" applyFont="1" applyBorder="1"/>
    <xf numFmtId="0" fontId="927" fillId="2" borderId="0" xfId="0" applyFont="1" applyBorder="1"/>
    <xf numFmtId="0" fontId="927" fillId="2" borderId="0" xfId="0" applyFont="1" applyBorder="1" applyAlignment="1">
      <alignment horizontal="center"/>
    </xf>
    <xf numFmtId="1" fontId="927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927" fillId="2" borderId="5" xfId="0" applyFont="1" applyBorder="1"/>
    <xf numFmtId="0" fontId="928" fillId="2" borderId="4" xfId="0" applyFont="1" applyBorder="1"/>
    <xf numFmtId="0" fontId="928" fillId="2" borderId="0" xfId="0" applyFont="1" applyBorder="1"/>
    <xf numFmtId="0" fontId="928" fillId="2" borderId="0" xfId="0" applyFont="1" applyBorder="1" applyAlignment="1">
      <alignment horizontal="center"/>
    </xf>
    <xf numFmtId="1" fontId="928" fillId="2" borderId="0" xfId="0" applyNumberFormat="1" applyFont="1" applyBorder="1"/>
    <xf numFmtId="0" fontId="928" fillId="2" borderId="5" xfId="0" applyFont="1" applyBorder="1"/>
    <xf numFmtId="0" fontId="929" fillId="2" borderId="4" xfId="0" applyFont="1" applyBorder="1"/>
    <xf numFmtId="0" fontId="929" fillId="2" borderId="0" xfId="0" applyFont="1" applyBorder="1"/>
    <xf numFmtId="0" fontId="929" fillId="2" borderId="0" xfId="0" applyFont="1" applyBorder="1" applyAlignment="1">
      <alignment horizontal="center"/>
    </xf>
    <xf numFmtId="1" fontId="929" fillId="2" borderId="0" xfId="0" applyNumberFormat="1" applyFont="1" applyBorder="1"/>
    <xf numFmtId="0" fontId="929" fillId="2" borderId="5" xfId="0" applyFont="1" applyBorder="1"/>
    <xf numFmtId="0" fontId="930" fillId="2" borderId="4" xfId="0" applyFont="1" applyBorder="1"/>
    <xf numFmtId="0" fontId="930" fillId="2" borderId="0" xfId="0" applyFont="1" applyBorder="1"/>
    <xf numFmtId="0" fontId="930" fillId="2" borderId="0" xfId="0" applyFont="1" applyBorder="1" applyAlignment="1">
      <alignment horizontal="center"/>
    </xf>
    <xf numFmtId="1" fontId="930" fillId="2" borderId="0" xfId="0" applyNumberFormat="1" applyFont="1" applyBorder="1"/>
    <xf numFmtId="0" fontId="930" fillId="2" borderId="5" xfId="0" applyFont="1" applyBorder="1"/>
    <xf numFmtId="0" fontId="931" fillId="2" borderId="11" xfId="0" applyFont="1" applyBorder="1"/>
    <xf numFmtId="0" fontId="931" fillId="2" borderId="12" xfId="0" applyFont="1" applyBorder="1"/>
    <xf numFmtId="0" fontId="931" fillId="2" borderId="12" xfId="0" applyFont="1" applyBorder="1" applyAlignment="1">
      <alignment horizontal="center"/>
    </xf>
    <xf numFmtId="1" fontId="931" fillId="2" borderId="12" xfId="0" applyNumberFormat="1" applyFont="1" applyBorder="1"/>
    <xf numFmtId="0" fontId="931" fillId="2" borderId="10" xfId="0" applyFont="1" applyBorder="1"/>
    <xf numFmtId="1" fontId="932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933" fillId="2" borderId="0" xfId="0" applyNumberFormat="1" applyFont="1"/>
    <xf numFmtId="1" fontId="934" fillId="2" borderId="0" xfId="0" applyNumberFormat="1" applyFont="1"/>
    <xf numFmtId="1" fontId="935" fillId="2" borderId="0" xfId="0" applyNumberFormat="1" applyFont="1"/>
    <xf numFmtId="1" fontId="936" fillId="2" borderId="0" xfId="0" applyNumberFormat="1" applyFont="1"/>
    <xf numFmtId="1" fontId="937" fillId="2" borderId="0" xfId="0" applyNumberFormat="1" applyFont="1"/>
    <xf numFmtId="1" fontId="938" fillId="2" borderId="0" xfId="0" applyNumberFormat="1" applyFont="1"/>
    <xf numFmtId="1" fontId="939" fillId="2" borderId="0" xfId="0" applyNumberFormat="1" applyFont="1"/>
    <xf numFmtId="1" fontId="940" fillId="2" borderId="0" xfId="0" applyNumberFormat="1" applyFont="1"/>
    <xf numFmtId="1" fontId="941" fillId="2" borderId="0" xfId="0" applyNumberFormat="1" applyFont="1"/>
    <xf numFmtId="1" fontId="942" fillId="2" borderId="0" xfId="0" applyNumberFormat="1" applyFont="1"/>
    <xf numFmtId="1" fontId="943" fillId="2" borderId="0" xfId="0" applyNumberFormat="1" applyFont="1"/>
    <xf numFmtId="1" fontId="944" fillId="2" borderId="0" xfId="0" applyNumberFormat="1" applyFont="1"/>
    <xf numFmtId="1" fontId="945" fillId="2" borderId="0" xfId="0" applyNumberFormat="1" applyFont="1"/>
    <xf numFmtId="1" fontId="946" fillId="2" borderId="0" xfId="0" applyNumberFormat="1" applyFont="1"/>
    <xf numFmtId="1" fontId="947" fillId="2" borderId="0" xfId="0" applyNumberFormat="1" applyFont="1"/>
    <xf numFmtId="1" fontId="948" fillId="2" borderId="0" xfId="0" applyNumberFormat="1" applyFont="1"/>
    <xf numFmtId="1" fontId="949" fillId="2" borderId="0" xfId="0" applyNumberFormat="1" applyFont="1"/>
    <xf numFmtId="1" fontId="950" fillId="2" borderId="0" xfId="0" applyNumberFormat="1" applyFont="1"/>
    <xf numFmtId="1" fontId="951" fillId="2" borderId="0" xfId="0" applyNumberFormat="1" applyFont="1"/>
    <xf numFmtId="1" fontId="952" fillId="2" borderId="0" xfId="0" applyNumberFormat="1" applyFont="1"/>
    <xf numFmtId="1" fontId="953" fillId="2" borderId="0" xfId="0" applyNumberFormat="1" applyFont="1"/>
    <xf numFmtId="1" fontId="954" fillId="2" borderId="0" xfId="0" applyNumberFormat="1" applyFont="1"/>
    <xf numFmtId="0" fontId="954" fillId="2" borderId="0" xfId="0" applyFont="1"/>
    <xf numFmtId="1" fontId="955" fillId="2" borderId="0" xfId="0" applyNumberFormat="1" applyFont="1"/>
    <xf numFmtId="1" fontId="956" fillId="2" borderId="0" xfId="0" applyNumberFormat="1" applyFont="1"/>
    <xf numFmtId="1" fontId="957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958" fillId="2" borderId="1" xfId="0" applyFont="1" applyBorder="1"/>
    <xf numFmtId="0" fontId="958" fillId="2" borderId="2" xfId="0" applyFont="1" applyBorder="1"/>
    <xf numFmtId="0" fontId="958" fillId="2" borderId="2" xfId="0" applyFont="1" applyBorder="1" applyAlignment="1">
      <alignment horizontal="center"/>
    </xf>
    <xf numFmtId="0" fontId="958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959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960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961" fillId="2" borderId="0" xfId="0" applyFont="1" applyBorder="1" applyAlignment="1">
      <alignment horizontal="left"/>
    </xf>
    <xf numFmtId="0" fontId="961" fillId="2" borderId="0" xfId="0" applyFont="1" applyBorder="1"/>
    <xf numFmtId="0" fontId="961" fillId="2" borderId="5" xfId="0" applyFont="1" applyBorder="1"/>
    <xf numFmtId="0" fontId="3" fillId="2" borderId="4" xfId="0" applyFont="1" applyBorder="1"/>
    <xf numFmtId="0" fontId="962" fillId="2" borderId="0" xfId="0" applyFont="1" applyBorder="1"/>
    <xf numFmtId="0" fontId="962" fillId="2" borderId="0" xfId="0" applyFont="1" applyBorder="1" applyAlignment="1">
      <alignment horizontal="center"/>
    </xf>
    <xf numFmtId="0" fontId="962" fillId="2" borderId="5" xfId="0" applyFont="1" applyBorder="1"/>
    <xf numFmtId="0" fontId="3" fillId="2" borderId="4" xfId="0" applyFont="1" applyBorder="1"/>
    <xf numFmtId="0" fontId="963" fillId="2" borderId="0" xfId="0" applyFont="1" applyBorder="1"/>
    <xf numFmtId="0" fontId="963" fillId="2" borderId="0" xfId="0" applyFont="1" applyBorder="1" applyAlignment="1">
      <alignment horizontal="center"/>
    </xf>
    <xf numFmtId="0" fontId="963" fillId="2" borderId="5" xfId="0" applyFont="1" applyBorder="1"/>
    <xf numFmtId="0" fontId="3" fillId="2" borderId="4" xfId="0" applyFont="1" applyBorder="1"/>
    <xf numFmtId="0" fontId="964" fillId="2" borderId="0" xfId="0" applyFont="1" applyBorder="1"/>
    <xf numFmtId="0" fontId="964" fillId="2" borderId="0" xfId="0" applyFont="1" applyBorder="1" applyAlignment="1">
      <alignment horizontal="center"/>
    </xf>
    <xf numFmtId="0" fontId="964" fillId="2" borderId="5" xfId="0" applyFont="1" applyBorder="1"/>
    <xf numFmtId="0" fontId="3" fillId="2" borderId="4" xfId="0" applyFont="1" applyBorder="1"/>
    <xf numFmtId="0" fontId="965" fillId="2" borderId="0" xfId="0" applyFont="1" applyBorder="1"/>
    <xf numFmtId="0" fontId="965" fillId="2" borderId="0" xfId="0" applyFont="1" applyBorder="1" applyAlignment="1">
      <alignment horizontal="center"/>
    </xf>
    <xf numFmtId="0" fontId="965" fillId="2" borderId="5" xfId="0" applyFont="1" applyBorder="1"/>
    <xf numFmtId="0" fontId="3" fillId="2" borderId="4" xfId="0" applyFont="1" applyBorder="1"/>
    <xf numFmtId="0" fontId="966" fillId="2" borderId="0" xfId="0" applyFont="1" applyBorder="1"/>
    <xf numFmtId="0" fontId="966" fillId="2" borderId="0" xfId="0" applyFont="1" applyBorder="1" applyAlignment="1">
      <alignment horizontal="center"/>
    </xf>
    <xf numFmtId="0" fontId="966" fillId="2" borderId="5" xfId="0" applyFont="1" applyBorder="1"/>
    <xf numFmtId="0" fontId="3" fillId="2" borderId="4" xfId="0" applyFont="1" applyBorder="1"/>
    <xf numFmtId="0" fontId="967" fillId="2" borderId="0" xfId="0" applyFont="1" applyBorder="1"/>
    <xf numFmtId="0" fontId="967" fillId="2" borderId="0" xfId="0" applyFont="1" applyBorder="1" applyAlignment="1">
      <alignment horizontal="center"/>
    </xf>
    <xf numFmtId="0" fontId="967" fillId="2" borderId="5" xfId="0" applyFont="1" applyBorder="1"/>
    <xf numFmtId="0" fontId="3" fillId="2" borderId="4" xfId="0" applyFont="1" applyBorder="1"/>
    <xf numFmtId="0" fontId="968" fillId="2" borderId="0" xfId="0" applyFont="1" applyBorder="1"/>
    <xf numFmtId="0" fontId="968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968" fillId="2" borderId="5" xfId="0" applyFont="1" applyBorder="1"/>
    <xf numFmtId="0" fontId="3" fillId="2" borderId="4" xfId="0" applyFont="1" applyBorder="1"/>
    <xf numFmtId="0" fontId="969" fillId="2" borderId="0" xfId="0" applyFont="1" applyBorder="1"/>
    <xf numFmtId="0" fontId="969" fillId="2" borderId="0" xfId="0" applyFont="1" applyBorder="1" applyAlignment="1">
      <alignment horizontal="center"/>
    </xf>
    <xf numFmtId="0" fontId="3" fillId="2" borderId="0" xfId="0" applyFont="1" applyBorder="1"/>
    <xf numFmtId="0" fontId="969" fillId="2" borderId="5" xfId="0" applyFont="1" applyBorder="1"/>
    <xf numFmtId="0" fontId="3" fillId="2" borderId="4" xfId="0" applyFont="1" applyBorder="1"/>
    <xf numFmtId="0" fontId="970" fillId="2" borderId="0" xfId="0" applyFont="1" applyBorder="1"/>
    <xf numFmtId="0" fontId="970" fillId="2" borderId="0" xfId="0" applyFont="1" applyBorder="1" applyAlignment="1">
      <alignment horizontal="center"/>
    </xf>
    <xf numFmtId="0" fontId="970" fillId="2" borderId="5" xfId="0" applyFont="1" applyBorder="1"/>
    <xf numFmtId="0" fontId="3" fillId="2" borderId="4" xfId="0" applyFont="1" applyBorder="1"/>
    <xf numFmtId="0" fontId="971" fillId="2" borderId="0" xfId="0" applyFont="1" applyBorder="1"/>
    <xf numFmtId="0" fontId="971" fillId="2" borderId="0" xfId="0" applyFont="1" applyBorder="1" applyAlignment="1">
      <alignment horizontal="center"/>
    </xf>
    <xf numFmtId="0" fontId="971" fillId="2" borderId="6" xfId="0" applyFont="1" applyBorder="1" applyAlignment="1">
      <alignment horizontal="center"/>
    </xf>
    <xf numFmtId="0" fontId="971" fillId="2" borderId="3" xfId="0" applyFont="1" applyBorder="1" applyAlignment="1">
      <alignment horizontal="center" wrapText="1"/>
    </xf>
    <xf numFmtId="0" fontId="971" fillId="2" borderId="5" xfId="0" applyFont="1" applyBorder="1"/>
    <xf numFmtId="0" fontId="972" fillId="2" borderId="4" xfId="0" applyFont="1" applyBorder="1"/>
    <xf numFmtId="0" fontId="972" fillId="2" borderId="0" xfId="0" applyFont="1" applyBorder="1"/>
    <xf numFmtId="0" fontId="972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972" fillId="2" borderId="5" xfId="0" applyFont="1" applyBorder="1"/>
    <xf numFmtId="0" fontId="973" fillId="2" borderId="4" xfId="0" applyFont="1" applyBorder="1"/>
    <xf numFmtId="0" fontId="973" fillId="2" borderId="0" xfId="0" applyFont="1" applyBorder="1"/>
    <xf numFmtId="0" fontId="973" fillId="2" borderId="0" xfId="0" applyFont="1" applyBorder="1" applyAlignment="1">
      <alignment horizontal="center"/>
    </xf>
    <xf numFmtId="0" fontId="973" fillId="2" borderId="7" xfId="0" applyFont="1" applyBorder="1"/>
    <xf numFmtId="0" fontId="973" fillId="2" borderId="5" xfId="0" applyFont="1" applyBorder="1"/>
    <xf numFmtId="0" fontId="974" fillId="2" borderId="4" xfId="0" applyFont="1" applyBorder="1"/>
    <xf numFmtId="0" fontId="974" fillId="2" borderId="0" xfId="0" applyFont="1" applyBorder="1"/>
    <xf numFmtId="0" fontId="974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974" fillId="2" borderId="5" xfId="0" applyFont="1" applyBorder="1"/>
    <xf numFmtId="0" fontId="975" fillId="2" borderId="4" xfId="0" applyFont="1" applyBorder="1"/>
    <xf numFmtId="0" fontId="975" fillId="2" borderId="0" xfId="0" applyFont="1" applyBorder="1"/>
    <xf numFmtId="0" fontId="975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975" fillId="2" borderId="5" xfId="0" applyFont="1" applyBorder="1"/>
    <xf numFmtId="0" fontId="976" fillId="2" borderId="4" xfId="0" applyFont="1" applyBorder="1"/>
    <xf numFmtId="0" fontId="976" fillId="2" borderId="0" xfId="0" applyFont="1" applyBorder="1"/>
    <xf numFmtId="0" fontId="976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976" fillId="2" borderId="7" xfId="0" applyFont="1" applyBorder="1" applyAlignment="1">
      <alignment horizontal="center" vertical="center"/>
    </xf>
    <xf numFmtId="2" fontId="976" fillId="2" borderId="5" xfId="0" applyNumberFormat="1" applyFont="1" applyBorder="1" applyAlignment="1">
      <alignment horizontal="center"/>
    </xf>
    <xf numFmtId="0" fontId="976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977" fillId="2" borderId="4" xfId="0" applyFont="1" applyBorder="1"/>
    <xf numFmtId="0" fontId="977" fillId="2" borderId="0" xfId="0" applyFont="1" applyBorder="1"/>
    <xf numFmtId="0" fontId="977" fillId="2" borderId="0" xfId="0" applyFont="1" applyBorder="1" applyAlignment="1">
      <alignment horizontal="center"/>
    </xf>
    <xf numFmtId="0" fontId="977" fillId="2" borderId="9" xfId="0" applyFont="1" applyBorder="1" applyAlignment="1">
      <alignment horizontal="center"/>
    </xf>
    <xf numFmtId="0" fontId="977" fillId="2" borderId="10" xfId="0" applyFont="1" applyBorder="1" applyAlignment="1">
      <alignment horizontal="center"/>
    </xf>
    <xf numFmtId="0" fontId="977" fillId="2" borderId="5" xfId="0" applyFont="1" applyBorder="1"/>
    <xf numFmtId="0" fontId="3" fillId="2" borderId="4" xfId="0" applyFont="1" applyBorder="1"/>
    <xf numFmtId="0" fontId="978" fillId="2" borderId="0" xfId="0" applyFont="1" applyBorder="1"/>
    <xf numFmtId="0" fontId="3" fillId="2" borderId="0" xfId="0" applyFont="1" applyBorder="1" applyAlignment="1">
      <alignment horizontal="center"/>
    </xf>
    <xf numFmtId="0" fontId="978" fillId="2" borderId="0" xfId="0" applyFont="1" applyBorder="1" applyAlignment="1">
      <alignment horizontal="center"/>
    </xf>
    <xf numFmtId="0" fontId="978" fillId="2" borderId="9" xfId="0" applyFont="1" applyBorder="1"/>
    <xf numFmtId="0" fontId="978" fillId="2" borderId="10" xfId="0" applyFont="1" applyBorder="1"/>
    <xf numFmtId="0" fontId="978" fillId="2" borderId="5" xfId="0" applyFont="1" applyBorder="1"/>
    <xf numFmtId="0" fontId="979" fillId="2" borderId="4" xfId="0" applyFont="1" applyBorder="1"/>
    <xf numFmtId="0" fontId="979" fillId="2" borderId="0" xfId="0" applyFont="1" applyBorder="1"/>
    <xf numFmtId="0" fontId="979" fillId="2" borderId="0" xfId="0" applyFont="1" applyBorder="1" applyAlignment="1">
      <alignment horizontal="center"/>
    </xf>
    <xf numFmtId="0" fontId="979" fillId="2" borderId="5" xfId="0" applyFont="1" applyBorder="1"/>
    <xf numFmtId="0" fontId="3" fillId="2" borderId="4" xfId="0" applyFont="1" applyBorder="1"/>
    <xf numFmtId="0" fontId="980" fillId="2" borderId="0" xfId="0" applyFont="1" applyBorder="1"/>
    <xf numFmtId="0" fontId="980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980" fillId="2" borderId="5" xfId="0" applyFont="1" applyBorder="1"/>
    <xf numFmtId="0" fontId="982" fillId="2" borderId="4" xfId="0" applyFont="1" applyBorder="1"/>
    <xf numFmtId="0" fontId="982" fillId="2" borderId="0" xfId="0" applyFont="1" applyBorder="1"/>
    <xf numFmtId="0" fontId="982" fillId="2" borderId="0" xfId="0" applyFont="1" applyBorder="1" applyAlignment="1">
      <alignment horizontal="center"/>
    </xf>
    <xf numFmtId="0" fontId="981" fillId="2" borderId="0" xfId="0" applyFont="1" applyBorder="1" applyAlignment="1">
      <alignment horizontal="center"/>
    </xf>
    <xf numFmtId="0" fontId="982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983" fillId="2" borderId="0" xfId="0" applyFont="1" applyBorder="1"/>
    <xf numFmtId="0" fontId="983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984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985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8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8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8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8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8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88" fillId="2" borderId="5" xfId="0" applyFont="1" applyBorder="1"/>
    <xf numFmtId="1" fontId="988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8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98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9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990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9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99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9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9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9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9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9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9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9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9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9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9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9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9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9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99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99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99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0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0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0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0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0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0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0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0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0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0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0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0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0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0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0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0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0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0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0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0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1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10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1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1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1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1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1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1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1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14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1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1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1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01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1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17" fillId="2" borderId="5" xfId="0" applyFont="1" applyBorder="1"/>
    <xf numFmtId="0" fontId="3" fillId="2" borderId="4" xfId="0" applyFont="1" applyBorder="1"/>
    <xf numFmtId="0" fontId="1018" fillId="2" borderId="0" xfId="0" applyFont="1" applyBorder="1"/>
    <xf numFmtId="0" fontId="1018" fillId="2" borderId="0" xfId="0" applyFont="1" applyBorder="1" applyAlignment="1">
      <alignment horizontal="center"/>
    </xf>
    <xf numFmtId="1" fontId="1018" fillId="2" borderId="0" xfId="0" applyNumberFormat="1" applyFont="1" applyBorder="1" applyAlignment="1">
      <alignment horizontal="center"/>
    </xf>
    <xf numFmtId="1" fontId="1018" fillId="2" borderId="0" xfId="0" applyNumberFormat="1" applyFont="1" applyBorder="1"/>
    <xf numFmtId="0" fontId="1018" fillId="2" borderId="5" xfId="0" applyFont="1" applyBorder="1"/>
    <xf numFmtId="0" fontId="1019" fillId="2" borderId="4" xfId="0" applyFont="1" applyBorder="1"/>
    <xf numFmtId="0" fontId="1019" fillId="2" borderId="0" xfId="0" applyFont="1" applyBorder="1"/>
    <xf numFmtId="0" fontId="1019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1019" fillId="2" borderId="5" xfId="0" applyFont="1" applyBorder="1"/>
    <xf numFmtId="0" fontId="7" fillId="2" borderId="4" xfId="0" applyFont="1" applyBorder="1"/>
    <xf numFmtId="0" fontId="1020" fillId="2" borderId="0" xfId="0" applyFont="1" applyBorder="1"/>
    <xf numFmtId="0" fontId="1020" fillId="2" borderId="0" xfId="0" applyFont="1" applyBorder="1" applyAlignment="1">
      <alignment horizontal="center"/>
    </xf>
    <xf numFmtId="1" fontId="1020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020" fillId="2" borderId="5" xfId="0" applyFont="1" applyBorder="1"/>
    <xf numFmtId="0" fontId="1021" fillId="2" borderId="4" xfId="0" applyFont="1" applyBorder="1" applyAlignment="1">
      <alignment horizontal="center"/>
    </xf>
    <xf numFmtId="0" fontId="1021" fillId="2" borderId="0" xfId="0" applyFont="1" applyBorder="1" applyAlignment="1">
      <alignment horizontal="center"/>
    </xf>
    <xf numFmtId="0" fontId="1021" fillId="2" borderId="0" xfId="0" applyFont="1" applyBorder="1"/>
    <xf numFmtId="0" fontId="1021" fillId="2" borderId="5" xfId="0" applyFont="1" applyBorder="1"/>
    <xf numFmtId="0" fontId="7" fillId="2" borderId="4" xfId="0" applyFont="1" applyBorder="1"/>
    <xf numFmtId="0" fontId="1022" fillId="2" borderId="0" xfId="0" applyFont="1" applyBorder="1"/>
    <xf numFmtId="0" fontId="1022" fillId="2" borderId="0" xfId="0" applyFont="1" applyBorder="1" applyAlignment="1">
      <alignment horizontal="center"/>
    </xf>
    <xf numFmtId="1" fontId="1022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022" fillId="2" borderId="5" xfId="0" applyFont="1" applyBorder="1"/>
    <xf numFmtId="0" fontId="1023" fillId="2" borderId="4" xfId="0" applyFont="1" applyBorder="1"/>
    <xf numFmtId="0" fontId="1023" fillId="2" borderId="0" xfId="0" applyFont="1" applyBorder="1"/>
    <xf numFmtId="0" fontId="1023" fillId="2" borderId="0" xfId="0" applyFont="1" applyBorder="1" applyAlignment="1">
      <alignment horizontal="center"/>
    </xf>
    <xf numFmtId="1" fontId="1023" fillId="2" borderId="0" xfId="0" applyNumberFormat="1" applyFont="1" applyBorder="1"/>
    <xf numFmtId="0" fontId="1023" fillId="2" borderId="5" xfId="0" applyFont="1" applyBorder="1"/>
    <xf numFmtId="0" fontId="1024" fillId="2" borderId="4" xfId="0" applyFont="1" applyBorder="1"/>
    <xf numFmtId="0" fontId="1024" fillId="2" borderId="0" xfId="0" applyFont="1" applyBorder="1"/>
    <xf numFmtId="0" fontId="1024" fillId="2" borderId="0" xfId="0" applyFont="1" applyBorder="1" applyAlignment="1">
      <alignment horizontal="center"/>
    </xf>
    <xf numFmtId="1" fontId="1024" fillId="2" borderId="0" xfId="0" applyNumberFormat="1" applyFont="1" applyBorder="1"/>
    <xf numFmtId="0" fontId="1024" fillId="2" borderId="5" xfId="0" applyFont="1" applyBorder="1"/>
    <xf numFmtId="0" fontId="1025" fillId="2" borderId="4" xfId="0" applyFont="1" applyBorder="1"/>
    <xf numFmtId="0" fontId="1025" fillId="2" borderId="0" xfId="0" applyFont="1" applyBorder="1"/>
    <xf numFmtId="0" fontId="1025" fillId="2" borderId="0" xfId="0" applyFont="1" applyBorder="1" applyAlignment="1">
      <alignment horizontal="center"/>
    </xf>
    <xf numFmtId="1" fontId="1025" fillId="2" borderId="0" xfId="0" applyNumberFormat="1" applyFont="1" applyBorder="1"/>
    <xf numFmtId="0" fontId="1025" fillId="2" borderId="5" xfId="0" applyFont="1" applyBorder="1"/>
    <xf numFmtId="0" fontId="1026" fillId="2" borderId="11" xfId="0" applyFont="1" applyBorder="1"/>
    <xf numFmtId="0" fontId="1026" fillId="2" borderId="12" xfId="0" applyFont="1" applyBorder="1"/>
    <xf numFmtId="0" fontId="1026" fillId="2" borderId="12" xfId="0" applyFont="1" applyBorder="1" applyAlignment="1">
      <alignment horizontal="center"/>
    </xf>
    <xf numFmtId="1" fontId="1026" fillId="2" borderId="12" xfId="0" applyNumberFormat="1" applyFont="1" applyBorder="1"/>
    <xf numFmtId="0" fontId="1026" fillId="2" borderId="10" xfId="0" applyFont="1" applyBorder="1"/>
    <xf numFmtId="1" fontId="1027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1028" fillId="2" borderId="0" xfId="0" applyNumberFormat="1" applyFont="1"/>
    <xf numFmtId="1" fontId="1029" fillId="2" borderId="0" xfId="0" applyNumberFormat="1" applyFont="1"/>
    <xf numFmtId="1" fontId="1030" fillId="2" borderId="0" xfId="0" applyNumberFormat="1" applyFont="1"/>
    <xf numFmtId="1" fontId="1031" fillId="2" borderId="0" xfId="0" applyNumberFormat="1" applyFont="1"/>
    <xf numFmtId="1" fontId="1032" fillId="2" borderId="0" xfId="0" applyNumberFormat="1" applyFont="1"/>
    <xf numFmtId="1" fontId="1033" fillId="2" borderId="0" xfId="0" applyNumberFormat="1" applyFont="1"/>
    <xf numFmtId="1" fontId="1034" fillId="2" borderId="0" xfId="0" applyNumberFormat="1" applyFont="1"/>
    <xf numFmtId="1" fontId="1035" fillId="2" borderId="0" xfId="0" applyNumberFormat="1" applyFont="1"/>
    <xf numFmtId="1" fontId="1036" fillId="2" borderId="0" xfId="0" applyNumberFormat="1" applyFont="1"/>
    <xf numFmtId="1" fontId="1037" fillId="2" borderId="0" xfId="0" applyNumberFormat="1" applyFont="1"/>
    <xf numFmtId="1" fontId="1038" fillId="2" borderId="0" xfId="0" applyNumberFormat="1" applyFont="1"/>
    <xf numFmtId="1" fontId="1039" fillId="2" borderId="0" xfId="0" applyNumberFormat="1" applyFont="1"/>
    <xf numFmtId="1" fontId="1040" fillId="2" borderId="0" xfId="0" applyNumberFormat="1" applyFont="1"/>
    <xf numFmtId="1" fontId="1041" fillId="2" borderId="0" xfId="0" applyNumberFormat="1" applyFont="1"/>
    <xf numFmtId="1" fontId="1042" fillId="2" borderId="0" xfId="0" applyNumberFormat="1" applyFont="1"/>
    <xf numFmtId="1" fontId="1043" fillId="2" borderId="0" xfId="0" applyNumberFormat="1" applyFont="1"/>
    <xf numFmtId="1" fontId="1044" fillId="2" borderId="0" xfId="0" applyNumberFormat="1" applyFont="1"/>
    <xf numFmtId="1" fontId="1045" fillId="2" borderId="0" xfId="0" applyNumberFormat="1" applyFont="1"/>
    <xf numFmtId="1" fontId="1046" fillId="2" borderId="0" xfId="0" applyNumberFormat="1" applyFont="1"/>
    <xf numFmtId="1" fontId="1047" fillId="2" borderId="0" xfId="0" applyNumberFormat="1" applyFont="1"/>
    <xf numFmtId="1" fontId="1048" fillId="2" borderId="0" xfId="0" applyNumberFormat="1" applyFont="1"/>
    <xf numFmtId="1" fontId="1049" fillId="2" borderId="0" xfId="0" applyNumberFormat="1" applyFont="1"/>
    <xf numFmtId="0" fontId="1049" fillId="2" borderId="0" xfId="0" applyFont="1"/>
    <xf numFmtId="1" fontId="1050" fillId="2" borderId="0" xfId="0" applyNumberFormat="1" applyFont="1"/>
    <xf numFmtId="1" fontId="1051" fillId="2" borderId="0" xfId="0" applyNumberFormat="1" applyFont="1"/>
    <xf numFmtId="1" fontId="1052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1053" fillId="2" borderId="1" xfId="0" applyFont="1" applyBorder="1"/>
    <xf numFmtId="0" fontId="1053" fillId="2" borderId="2" xfId="0" applyFont="1" applyBorder="1"/>
    <xf numFmtId="0" fontId="1053" fillId="2" borderId="2" xfId="0" applyFont="1" applyBorder="1" applyAlignment="1">
      <alignment horizontal="center"/>
    </xf>
    <xf numFmtId="0" fontId="1053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054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055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1056" fillId="2" borderId="0" xfId="0" applyFont="1" applyBorder="1" applyAlignment="1">
      <alignment horizontal="left"/>
    </xf>
    <xf numFmtId="0" fontId="1056" fillId="2" borderId="0" xfId="0" applyFont="1" applyBorder="1"/>
    <xf numFmtId="0" fontId="1056" fillId="2" borderId="5" xfId="0" applyFont="1" applyBorder="1"/>
    <xf numFmtId="0" fontId="3" fillId="2" borderId="4" xfId="0" applyFont="1" applyBorder="1"/>
    <xf numFmtId="0" fontId="1057" fillId="2" borderId="0" xfId="0" applyFont="1" applyBorder="1"/>
    <xf numFmtId="0" fontId="1057" fillId="2" borderId="0" xfId="0" applyFont="1" applyBorder="1" applyAlignment="1">
      <alignment horizontal="center"/>
    </xf>
    <xf numFmtId="0" fontId="1057" fillId="2" borderId="5" xfId="0" applyFont="1" applyBorder="1"/>
    <xf numFmtId="0" fontId="3" fillId="2" borderId="4" xfId="0" applyFont="1" applyBorder="1"/>
    <xf numFmtId="0" fontId="1058" fillId="2" borderId="0" xfId="0" applyFont="1" applyBorder="1"/>
    <xf numFmtId="0" fontId="1058" fillId="2" borderId="0" xfId="0" applyFont="1" applyBorder="1" applyAlignment="1">
      <alignment horizontal="center"/>
    </xf>
    <xf numFmtId="0" fontId="1058" fillId="2" borderId="5" xfId="0" applyFont="1" applyBorder="1"/>
    <xf numFmtId="0" fontId="3" fillId="2" borderId="4" xfId="0" applyFont="1" applyBorder="1"/>
    <xf numFmtId="0" fontId="1059" fillId="2" borderId="0" xfId="0" applyFont="1" applyBorder="1"/>
    <xf numFmtId="0" fontId="1059" fillId="2" borderId="0" xfId="0" applyFont="1" applyBorder="1" applyAlignment="1">
      <alignment horizontal="center"/>
    </xf>
    <xf numFmtId="0" fontId="1059" fillId="2" borderId="5" xfId="0" applyFont="1" applyBorder="1"/>
    <xf numFmtId="0" fontId="3" fillId="2" borderId="4" xfId="0" applyFont="1" applyBorder="1"/>
    <xf numFmtId="0" fontId="1060" fillId="2" borderId="0" xfId="0" applyFont="1" applyBorder="1"/>
    <xf numFmtId="0" fontId="1060" fillId="2" borderId="0" xfId="0" applyFont="1" applyBorder="1" applyAlignment="1">
      <alignment horizontal="center"/>
    </xf>
    <xf numFmtId="0" fontId="1060" fillId="2" borderId="5" xfId="0" applyFont="1" applyBorder="1"/>
    <xf numFmtId="0" fontId="3" fillId="2" borderId="4" xfId="0" applyFont="1" applyBorder="1"/>
    <xf numFmtId="0" fontId="1061" fillId="2" borderId="0" xfId="0" applyFont="1" applyBorder="1"/>
    <xf numFmtId="0" fontId="1061" fillId="2" borderId="0" xfId="0" applyFont="1" applyBorder="1" applyAlignment="1">
      <alignment horizontal="center"/>
    </xf>
    <xf numFmtId="0" fontId="1061" fillId="2" borderId="5" xfId="0" applyFont="1" applyBorder="1"/>
    <xf numFmtId="0" fontId="3" fillId="2" borderId="4" xfId="0" applyFont="1" applyBorder="1"/>
    <xf numFmtId="0" fontId="1062" fillId="2" borderId="0" xfId="0" applyFont="1" applyBorder="1"/>
    <xf numFmtId="0" fontId="1062" fillId="2" borderId="0" xfId="0" applyFont="1" applyBorder="1" applyAlignment="1">
      <alignment horizontal="center"/>
    </xf>
    <xf numFmtId="0" fontId="1062" fillId="2" borderId="5" xfId="0" applyFont="1" applyBorder="1"/>
    <xf numFmtId="0" fontId="3" fillId="2" borderId="4" xfId="0" applyFont="1" applyBorder="1"/>
    <xf numFmtId="0" fontId="1063" fillId="2" borderId="0" xfId="0" applyFont="1" applyBorder="1"/>
    <xf numFmtId="0" fontId="1063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1063" fillId="2" borderId="5" xfId="0" applyFont="1" applyBorder="1"/>
    <xf numFmtId="0" fontId="3" fillId="2" borderId="4" xfId="0" applyFont="1" applyBorder="1"/>
    <xf numFmtId="0" fontId="1064" fillId="2" borderId="0" xfId="0" applyFont="1" applyBorder="1"/>
    <xf numFmtId="0" fontId="1064" fillId="2" borderId="0" xfId="0" applyFont="1" applyBorder="1" applyAlignment="1">
      <alignment horizontal="center"/>
    </xf>
    <xf numFmtId="0" fontId="3" fillId="2" borderId="0" xfId="0" applyFont="1" applyBorder="1"/>
    <xf numFmtId="0" fontId="1064" fillId="2" borderId="5" xfId="0" applyFont="1" applyBorder="1"/>
    <xf numFmtId="0" fontId="3" fillId="2" borderId="4" xfId="0" applyFont="1" applyBorder="1"/>
    <xf numFmtId="0" fontId="1065" fillId="2" borderId="0" xfId="0" applyFont="1" applyBorder="1"/>
    <xf numFmtId="0" fontId="1065" fillId="2" borderId="0" xfId="0" applyFont="1" applyBorder="1" applyAlignment="1">
      <alignment horizontal="center"/>
    </xf>
    <xf numFmtId="0" fontId="1065" fillId="2" borderId="5" xfId="0" applyFont="1" applyBorder="1"/>
    <xf numFmtId="0" fontId="3" fillId="2" borderId="4" xfId="0" applyFont="1" applyBorder="1"/>
    <xf numFmtId="0" fontId="1066" fillId="2" borderId="0" xfId="0" applyFont="1" applyBorder="1"/>
    <xf numFmtId="0" fontId="1066" fillId="2" borderId="0" xfId="0" applyFont="1" applyBorder="1" applyAlignment="1">
      <alignment horizontal="center"/>
    </xf>
    <xf numFmtId="0" fontId="1066" fillId="2" borderId="6" xfId="0" applyFont="1" applyBorder="1" applyAlignment="1">
      <alignment horizontal="center"/>
    </xf>
    <xf numFmtId="0" fontId="1066" fillId="2" borderId="3" xfId="0" applyFont="1" applyBorder="1" applyAlignment="1">
      <alignment horizontal="center" wrapText="1"/>
    </xf>
    <xf numFmtId="0" fontId="1066" fillId="2" borderId="5" xfId="0" applyFont="1" applyBorder="1"/>
    <xf numFmtId="0" fontId="1067" fillId="2" borderId="4" xfId="0" applyFont="1" applyBorder="1"/>
    <xf numFmtId="0" fontId="1067" fillId="2" borderId="0" xfId="0" applyFont="1" applyBorder="1"/>
    <xf numFmtId="0" fontId="1067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1067" fillId="2" borderId="5" xfId="0" applyFont="1" applyBorder="1"/>
    <xf numFmtId="0" fontId="1068" fillId="2" borderId="4" xfId="0" applyFont="1" applyBorder="1"/>
    <xf numFmtId="0" fontId="1068" fillId="2" borderId="0" xfId="0" applyFont="1" applyBorder="1"/>
    <xf numFmtId="0" fontId="1068" fillId="2" borderId="0" xfId="0" applyFont="1" applyBorder="1" applyAlignment="1">
      <alignment horizontal="center"/>
    </xf>
    <xf numFmtId="0" fontId="1068" fillId="2" borderId="7" xfId="0" applyFont="1" applyBorder="1"/>
    <xf numFmtId="0" fontId="1068" fillId="2" borderId="5" xfId="0" applyFont="1" applyBorder="1"/>
    <xf numFmtId="0" fontId="1069" fillId="2" borderId="4" xfId="0" applyFont="1" applyBorder="1"/>
    <xf numFmtId="0" fontId="1069" fillId="2" borderId="0" xfId="0" applyFont="1" applyBorder="1"/>
    <xf numFmtId="0" fontId="1069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069" fillId="2" borderId="5" xfId="0" applyFont="1" applyBorder="1"/>
    <xf numFmtId="0" fontId="1070" fillId="2" borderId="4" xfId="0" applyFont="1" applyBorder="1"/>
    <xf numFmtId="0" fontId="1070" fillId="2" borderId="0" xfId="0" applyFont="1" applyBorder="1"/>
    <xf numFmtId="0" fontId="1070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070" fillId="2" borderId="5" xfId="0" applyFont="1" applyBorder="1"/>
    <xf numFmtId="0" fontId="1071" fillId="2" borderId="4" xfId="0" applyFont="1" applyBorder="1"/>
    <xf numFmtId="0" fontId="1071" fillId="2" borderId="0" xfId="0" applyFont="1" applyBorder="1"/>
    <xf numFmtId="0" fontId="1071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1071" fillId="2" borderId="7" xfId="0" applyFont="1" applyBorder="1" applyAlignment="1">
      <alignment horizontal="center" vertical="center"/>
    </xf>
    <xf numFmtId="2" fontId="1071" fillId="2" borderId="5" xfId="0" applyNumberFormat="1" applyFont="1" applyBorder="1" applyAlignment="1">
      <alignment horizontal="center"/>
    </xf>
    <xf numFmtId="0" fontId="1071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1072" fillId="2" borderId="4" xfId="0" applyFont="1" applyBorder="1"/>
    <xf numFmtId="0" fontId="1072" fillId="2" borderId="0" xfId="0" applyFont="1" applyBorder="1"/>
    <xf numFmtId="0" fontId="1072" fillId="2" borderId="0" xfId="0" applyFont="1" applyBorder="1" applyAlignment="1">
      <alignment horizontal="center"/>
    </xf>
    <xf numFmtId="0" fontId="1072" fillId="2" borderId="9" xfId="0" applyFont="1" applyBorder="1" applyAlignment="1">
      <alignment horizontal="center"/>
    </xf>
    <xf numFmtId="0" fontId="1072" fillId="2" borderId="10" xfId="0" applyFont="1" applyBorder="1" applyAlignment="1">
      <alignment horizontal="center"/>
    </xf>
    <xf numFmtId="0" fontId="1072" fillId="2" borderId="5" xfId="0" applyFont="1" applyBorder="1"/>
    <xf numFmtId="0" fontId="3" fillId="2" borderId="4" xfId="0" applyFont="1" applyBorder="1"/>
    <xf numFmtId="0" fontId="1073" fillId="2" borderId="0" xfId="0" applyFont="1" applyBorder="1"/>
    <xf numFmtId="0" fontId="3" fillId="2" borderId="0" xfId="0" applyFont="1" applyBorder="1" applyAlignment="1">
      <alignment horizontal="center"/>
    </xf>
    <xf numFmtId="0" fontId="1073" fillId="2" borderId="0" xfId="0" applyFont="1" applyBorder="1" applyAlignment="1">
      <alignment horizontal="center"/>
    </xf>
    <xf numFmtId="0" fontId="1073" fillId="2" borderId="9" xfId="0" applyFont="1" applyBorder="1"/>
    <xf numFmtId="0" fontId="1073" fillId="2" borderId="10" xfId="0" applyFont="1" applyBorder="1"/>
    <xf numFmtId="0" fontId="1073" fillId="2" borderId="5" xfId="0" applyFont="1" applyBorder="1"/>
    <xf numFmtId="0" fontId="1074" fillId="2" borderId="4" xfId="0" applyFont="1" applyBorder="1"/>
    <xf numFmtId="0" fontId="1074" fillId="2" borderId="0" xfId="0" applyFont="1" applyBorder="1"/>
    <xf numFmtId="0" fontId="1074" fillId="2" borderId="0" xfId="0" applyFont="1" applyBorder="1" applyAlignment="1">
      <alignment horizontal="center"/>
    </xf>
    <xf numFmtId="0" fontId="1074" fillId="2" borderId="5" xfId="0" applyFont="1" applyBorder="1"/>
    <xf numFmtId="0" fontId="3" fillId="2" borderId="4" xfId="0" applyFont="1" applyBorder="1"/>
    <xf numFmtId="0" fontId="1075" fillId="2" borderId="0" xfId="0" applyFont="1" applyBorder="1"/>
    <xf numFmtId="0" fontId="1075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1075" fillId="2" borderId="5" xfId="0" applyFont="1" applyBorder="1"/>
    <xf numFmtId="0" fontId="1077" fillId="2" borderId="4" xfId="0" applyFont="1" applyBorder="1"/>
    <xf numFmtId="0" fontId="1077" fillId="2" borderId="0" xfId="0" applyFont="1" applyBorder="1"/>
    <xf numFmtId="0" fontId="1077" fillId="2" borderId="0" xfId="0" applyFont="1" applyBorder="1" applyAlignment="1">
      <alignment horizontal="center"/>
    </xf>
    <xf numFmtId="0" fontId="1076" fillId="2" borderId="0" xfId="0" applyFont="1" applyBorder="1" applyAlignment="1">
      <alignment horizontal="center"/>
    </xf>
    <xf numFmtId="0" fontId="1077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1078" fillId="2" borderId="0" xfId="0" applyFont="1" applyBorder="1"/>
    <xf numFmtId="0" fontId="1078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1079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1080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8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8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8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8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8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83" fillId="2" borderId="5" xfId="0" applyFont="1" applyBorder="1"/>
    <xf numFmtId="1" fontId="1083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8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08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8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085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8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08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8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8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8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8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8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8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9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9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9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9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9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9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9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9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9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9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9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9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9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9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9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9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9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09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09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09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0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0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0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0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0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0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0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0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0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0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0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05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0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0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0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0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0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0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0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09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1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1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1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11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1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12" fillId="2" borderId="5" xfId="0" applyFont="1" applyBorder="1"/>
    <xf numFmtId="0" fontId="3" fillId="2" borderId="4" xfId="0" applyFont="1" applyBorder="1"/>
    <xf numFmtId="0" fontId="1113" fillId="2" borderId="0" xfId="0" applyFont="1" applyBorder="1"/>
    <xf numFmtId="0" fontId="1113" fillId="2" borderId="0" xfId="0" applyFont="1" applyBorder="1" applyAlignment="1">
      <alignment horizontal="center"/>
    </xf>
    <xf numFmtId="1" fontId="1113" fillId="2" borderId="0" xfId="0" applyNumberFormat="1" applyFont="1" applyBorder="1" applyAlignment="1">
      <alignment horizontal="center"/>
    </xf>
    <xf numFmtId="1" fontId="1113" fillId="2" borderId="0" xfId="0" applyNumberFormat="1" applyFont="1" applyBorder="1"/>
    <xf numFmtId="0" fontId="1113" fillId="2" borderId="5" xfId="0" applyFont="1" applyBorder="1"/>
    <xf numFmtId="0" fontId="1114" fillId="2" borderId="4" xfId="0" applyFont="1" applyBorder="1"/>
    <xf numFmtId="0" fontId="1114" fillId="2" borderId="0" xfId="0" applyFont="1" applyBorder="1"/>
    <xf numFmtId="0" fontId="1114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1114" fillId="2" borderId="5" xfId="0" applyFont="1" applyBorder="1"/>
    <xf numFmtId="0" fontId="7" fillId="2" borderId="4" xfId="0" applyFont="1" applyBorder="1"/>
    <xf numFmtId="0" fontId="1115" fillId="2" borderId="0" xfId="0" applyFont="1" applyBorder="1"/>
    <xf numFmtId="0" fontId="1115" fillId="2" borderId="0" xfId="0" applyFont="1" applyBorder="1" applyAlignment="1">
      <alignment horizontal="center"/>
    </xf>
    <xf numFmtId="1" fontId="1115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115" fillId="2" borderId="5" xfId="0" applyFont="1" applyBorder="1"/>
    <xf numFmtId="0" fontId="1116" fillId="2" borderId="4" xfId="0" applyFont="1" applyBorder="1" applyAlignment="1">
      <alignment horizontal="center"/>
    </xf>
    <xf numFmtId="0" fontId="1116" fillId="2" borderId="0" xfId="0" applyFont="1" applyBorder="1" applyAlignment="1">
      <alignment horizontal="center"/>
    </xf>
    <xf numFmtId="0" fontId="1116" fillId="2" borderId="0" xfId="0" applyFont="1" applyBorder="1"/>
    <xf numFmtId="0" fontId="1116" fillId="2" borderId="5" xfId="0" applyFont="1" applyBorder="1"/>
    <xf numFmtId="0" fontId="7" fillId="2" borderId="4" xfId="0" applyFont="1" applyBorder="1"/>
    <xf numFmtId="0" fontId="1117" fillId="2" borderId="0" xfId="0" applyFont="1" applyBorder="1"/>
    <xf numFmtId="0" fontId="1117" fillId="2" borderId="0" xfId="0" applyFont="1" applyBorder="1" applyAlignment="1">
      <alignment horizontal="center"/>
    </xf>
    <xf numFmtId="1" fontId="1117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117" fillId="2" borderId="5" xfId="0" applyFont="1" applyBorder="1"/>
    <xf numFmtId="0" fontId="1118" fillId="2" borderId="4" xfId="0" applyFont="1" applyBorder="1"/>
    <xf numFmtId="0" fontId="1118" fillId="2" borderId="0" xfId="0" applyFont="1" applyBorder="1"/>
    <xf numFmtId="0" fontId="1118" fillId="2" borderId="0" xfId="0" applyFont="1" applyBorder="1" applyAlignment="1">
      <alignment horizontal="center"/>
    </xf>
    <xf numFmtId="1" fontId="1118" fillId="2" borderId="0" xfId="0" applyNumberFormat="1" applyFont="1" applyBorder="1"/>
    <xf numFmtId="0" fontId="1118" fillId="2" borderId="5" xfId="0" applyFont="1" applyBorder="1"/>
    <xf numFmtId="0" fontId="1119" fillId="2" borderId="4" xfId="0" applyFont="1" applyBorder="1"/>
    <xf numFmtId="0" fontId="1119" fillId="2" borderId="0" xfId="0" applyFont="1" applyBorder="1"/>
    <xf numFmtId="0" fontId="1119" fillId="2" borderId="0" xfId="0" applyFont="1" applyBorder="1" applyAlignment="1">
      <alignment horizontal="center"/>
    </xf>
    <xf numFmtId="1" fontId="1119" fillId="2" borderId="0" xfId="0" applyNumberFormat="1" applyFont="1" applyBorder="1"/>
    <xf numFmtId="0" fontId="1119" fillId="2" borderId="5" xfId="0" applyFont="1" applyBorder="1"/>
    <xf numFmtId="0" fontId="1120" fillId="2" borderId="4" xfId="0" applyFont="1" applyBorder="1"/>
    <xf numFmtId="0" fontId="1120" fillId="2" borderId="0" xfId="0" applyFont="1" applyBorder="1"/>
    <xf numFmtId="0" fontId="1120" fillId="2" borderId="0" xfId="0" applyFont="1" applyBorder="1" applyAlignment="1">
      <alignment horizontal="center"/>
    </xf>
    <xf numFmtId="1" fontId="1120" fillId="2" borderId="0" xfId="0" applyNumberFormat="1" applyFont="1" applyBorder="1"/>
    <xf numFmtId="0" fontId="1120" fillId="2" borderId="5" xfId="0" applyFont="1" applyBorder="1"/>
    <xf numFmtId="0" fontId="1121" fillId="2" borderId="11" xfId="0" applyFont="1" applyBorder="1"/>
    <xf numFmtId="0" fontId="1121" fillId="2" borderId="12" xfId="0" applyFont="1" applyBorder="1"/>
    <xf numFmtId="0" fontId="1121" fillId="2" borderId="12" xfId="0" applyFont="1" applyBorder="1" applyAlignment="1">
      <alignment horizontal="center"/>
    </xf>
    <xf numFmtId="1" fontId="1121" fillId="2" borderId="12" xfId="0" applyNumberFormat="1" applyFont="1" applyBorder="1"/>
    <xf numFmtId="0" fontId="1121" fillId="2" borderId="10" xfId="0" applyFont="1" applyBorder="1"/>
    <xf numFmtId="1" fontId="1122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1123" fillId="2" borderId="0" xfId="0" applyNumberFormat="1" applyFont="1"/>
    <xf numFmtId="1" fontId="1124" fillId="2" borderId="0" xfId="0" applyNumberFormat="1" applyFont="1"/>
    <xf numFmtId="1" fontId="1125" fillId="2" borderId="0" xfId="0" applyNumberFormat="1" applyFont="1"/>
    <xf numFmtId="1" fontId="1126" fillId="2" borderId="0" xfId="0" applyNumberFormat="1" applyFont="1"/>
    <xf numFmtId="1" fontId="1127" fillId="2" borderId="0" xfId="0" applyNumberFormat="1" applyFont="1"/>
    <xf numFmtId="1" fontId="1128" fillId="2" borderId="0" xfId="0" applyNumberFormat="1" applyFont="1"/>
    <xf numFmtId="1" fontId="1129" fillId="2" borderId="0" xfId="0" applyNumberFormat="1" applyFont="1"/>
    <xf numFmtId="1" fontId="1130" fillId="2" borderId="0" xfId="0" applyNumberFormat="1" applyFont="1"/>
    <xf numFmtId="1" fontId="1131" fillId="2" borderId="0" xfId="0" applyNumberFormat="1" applyFont="1"/>
    <xf numFmtId="1" fontId="1132" fillId="2" borderId="0" xfId="0" applyNumberFormat="1" applyFont="1"/>
    <xf numFmtId="1" fontId="1133" fillId="2" borderId="0" xfId="0" applyNumberFormat="1" applyFont="1"/>
    <xf numFmtId="1" fontId="1134" fillId="2" borderId="0" xfId="0" applyNumberFormat="1" applyFont="1"/>
    <xf numFmtId="1" fontId="1135" fillId="2" borderId="0" xfId="0" applyNumberFormat="1" applyFont="1"/>
    <xf numFmtId="1" fontId="1136" fillId="2" borderId="0" xfId="0" applyNumberFormat="1" applyFont="1"/>
    <xf numFmtId="1" fontId="1137" fillId="2" borderId="0" xfId="0" applyNumberFormat="1" applyFont="1"/>
    <xf numFmtId="1" fontId="1138" fillId="2" borderId="0" xfId="0" applyNumberFormat="1" applyFont="1"/>
    <xf numFmtId="1" fontId="1139" fillId="2" borderId="0" xfId="0" applyNumberFormat="1" applyFont="1"/>
    <xf numFmtId="1" fontId="1140" fillId="2" borderId="0" xfId="0" applyNumberFormat="1" applyFont="1"/>
    <xf numFmtId="1" fontId="1141" fillId="2" borderId="0" xfId="0" applyNumberFormat="1" applyFont="1"/>
    <xf numFmtId="1" fontId="1142" fillId="2" borderId="0" xfId="0" applyNumberFormat="1" applyFont="1"/>
    <xf numFmtId="1" fontId="1143" fillId="2" borderId="0" xfId="0" applyNumberFormat="1" applyFont="1"/>
    <xf numFmtId="1" fontId="1144" fillId="2" borderId="0" xfId="0" applyNumberFormat="1" applyFont="1"/>
    <xf numFmtId="0" fontId="1144" fillId="2" borderId="0" xfId="0" applyFont="1"/>
    <xf numFmtId="1" fontId="1145" fillId="2" borderId="0" xfId="0" applyNumberFormat="1" applyFont="1"/>
    <xf numFmtId="1" fontId="1146" fillId="2" borderId="0" xfId="0" applyNumberFormat="1" applyFont="1"/>
    <xf numFmtId="1" fontId="1147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1148" fillId="2" borderId="1" xfId="0" applyFont="1" applyBorder="1"/>
    <xf numFmtId="0" fontId="1148" fillId="2" borderId="2" xfId="0" applyFont="1" applyBorder="1"/>
    <xf numFmtId="0" fontId="1148" fillId="2" borderId="2" xfId="0" applyFont="1" applyBorder="1" applyAlignment="1">
      <alignment horizontal="center"/>
    </xf>
    <xf numFmtId="0" fontId="1148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149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150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1151" fillId="2" borderId="0" xfId="0" applyFont="1" applyBorder="1" applyAlignment="1">
      <alignment horizontal="left"/>
    </xf>
    <xf numFmtId="0" fontId="1151" fillId="2" borderId="0" xfId="0" applyFont="1" applyBorder="1"/>
    <xf numFmtId="0" fontId="1151" fillId="2" borderId="5" xfId="0" applyFont="1" applyBorder="1"/>
    <xf numFmtId="0" fontId="3" fillId="2" borderId="4" xfId="0" applyFont="1" applyBorder="1"/>
    <xf numFmtId="0" fontId="1152" fillId="2" borderId="0" xfId="0" applyFont="1" applyBorder="1"/>
    <xf numFmtId="0" fontId="1152" fillId="2" borderId="0" xfId="0" applyFont="1" applyBorder="1" applyAlignment="1">
      <alignment horizontal="center"/>
    </xf>
    <xf numFmtId="0" fontId="1152" fillId="2" borderId="5" xfId="0" applyFont="1" applyBorder="1"/>
    <xf numFmtId="0" fontId="3" fillId="2" borderId="4" xfId="0" applyFont="1" applyBorder="1"/>
    <xf numFmtId="0" fontId="1153" fillId="2" borderId="0" xfId="0" applyFont="1" applyBorder="1"/>
    <xf numFmtId="0" fontId="1153" fillId="2" borderId="0" xfId="0" applyFont="1" applyBorder="1" applyAlignment="1">
      <alignment horizontal="center"/>
    </xf>
    <xf numFmtId="0" fontId="1153" fillId="2" borderId="5" xfId="0" applyFont="1" applyBorder="1"/>
    <xf numFmtId="0" fontId="3" fillId="2" borderId="4" xfId="0" applyFont="1" applyBorder="1"/>
    <xf numFmtId="0" fontId="1154" fillId="2" borderId="0" xfId="0" applyFont="1" applyBorder="1"/>
    <xf numFmtId="0" fontId="1154" fillId="2" borderId="0" xfId="0" applyFont="1" applyBorder="1" applyAlignment="1">
      <alignment horizontal="center"/>
    </xf>
    <xf numFmtId="0" fontId="1154" fillId="2" borderId="5" xfId="0" applyFont="1" applyBorder="1"/>
    <xf numFmtId="0" fontId="3" fillId="2" borderId="4" xfId="0" applyFont="1" applyBorder="1"/>
    <xf numFmtId="0" fontId="1155" fillId="2" borderId="0" xfId="0" applyFont="1" applyBorder="1"/>
    <xf numFmtId="0" fontId="1155" fillId="2" borderId="0" xfId="0" applyFont="1" applyBorder="1" applyAlignment="1">
      <alignment horizontal="center"/>
    </xf>
    <xf numFmtId="0" fontId="1155" fillId="2" borderId="5" xfId="0" applyFont="1" applyBorder="1"/>
    <xf numFmtId="0" fontId="3" fillId="2" borderId="4" xfId="0" applyFont="1" applyBorder="1"/>
    <xf numFmtId="0" fontId="1156" fillId="2" borderId="0" xfId="0" applyFont="1" applyBorder="1"/>
    <xf numFmtId="0" fontId="1156" fillId="2" borderId="0" xfId="0" applyFont="1" applyBorder="1" applyAlignment="1">
      <alignment horizontal="center"/>
    </xf>
    <xf numFmtId="0" fontId="1156" fillId="2" borderId="5" xfId="0" applyFont="1" applyBorder="1"/>
    <xf numFmtId="0" fontId="3" fillId="2" borderId="4" xfId="0" applyFont="1" applyBorder="1"/>
    <xf numFmtId="0" fontId="1157" fillId="2" borderId="0" xfId="0" applyFont="1" applyBorder="1"/>
    <xf numFmtId="0" fontId="1157" fillId="2" borderId="0" xfId="0" applyFont="1" applyBorder="1" applyAlignment="1">
      <alignment horizontal="center"/>
    </xf>
    <xf numFmtId="0" fontId="1157" fillId="2" borderId="5" xfId="0" applyFont="1" applyBorder="1"/>
    <xf numFmtId="0" fontId="3" fillId="2" borderId="4" xfId="0" applyFont="1" applyBorder="1"/>
    <xf numFmtId="0" fontId="1158" fillId="2" borderId="0" xfId="0" applyFont="1" applyBorder="1"/>
    <xf numFmtId="0" fontId="1158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1158" fillId="2" borderId="5" xfId="0" applyFont="1" applyBorder="1"/>
    <xf numFmtId="0" fontId="3" fillId="2" borderId="4" xfId="0" applyFont="1" applyBorder="1"/>
    <xf numFmtId="0" fontId="1159" fillId="2" borderId="0" xfId="0" applyFont="1" applyBorder="1"/>
    <xf numFmtId="0" fontId="1159" fillId="2" borderId="0" xfId="0" applyFont="1" applyBorder="1" applyAlignment="1">
      <alignment horizontal="center"/>
    </xf>
    <xf numFmtId="0" fontId="3" fillId="2" borderId="0" xfId="0" applyFont="1" applyBorder="1"/>
    <xf numFmtId="0" fontId="1159" fillId="2" borderId="5" xfId="0" applyFont="1" applyBorder="1"/>
    <xf numFmtId="0" fontId="3" fillId="2" borderId="4" xfId="0" applyFont="1" applyBorder="1"/>
    <xf numFmtId="0" fontId="1160" fillId="2" borderId="0" xfId="0" applyFont="1" applyBorder="1"/>
    <xf numFmtId="0" fontId="1160" fillId="2" borderId="0" xfId="0" applyFont="1" applyBorder="1" applyAlignment="1">
      <alignment horizontal="center"/>
    </xf>
    <xf numFmtId="0" fontId="1160" fillId="2" borderId="5" xfId="0" applyFont="1" applyBorder="1"/>
    <xf numFmtId="0" fontId="3" fillId="2" borderId="4" xfId="0" applyFont="1" applyBorder="1"/>
    <xf numFmtId="0" fontId="1161" fillId="2" borderId="0" xfId="0" applyFont="1" applyBorder="1"/>
    <xf numFmtId="0" fontId="1161" fillId="2" borderId="0" xfId="0" applyFont="1" applyBorder="1" applyAlignment="1">
      <alignment horizontal="center"/>
    </xf>
    <xf numFmtId="0" fontId="1161" fillId="2" borderId="6" xfId="0" applyFont="1" applyBorder="1" applyAlignment="1">
      <alignment horizontal="center"/>
    </xf>
    <xf numFmtId="0" fontId="1161" fillId="2" borderId="3" xfId="0" applyFont="1" applyBorder="1" applyAlignment="1">
      <alignment horizontal="center" wrapText="1"/>
    </xf>
    <xf numFmtId="0" fontId="1161" fillId="2" borderId="5" xfId="0" applyFont="1" applyBorder="1"/>
    <xf numFmtId="0" fontId="1162" fillId="2" borderId="4" xfId="0" applyFont="1" applyBorder="1"/>
    <xf numFmtId="0" fontId="1162" fillId="2" borderId="0" xfId="0" applyFont="1" applyBorder="1"/>
    <xf numFmtId="0" fontId="1162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1162" fillId="2" borderId="5" xfId="0" applyFont="1" applyBorder="1"/>
    <xf numFmtId="0" fontId="1163" fillId="2" borderId="4" xfId="0" applyFont="1" applyBorder="1"/>
    <xf numFmtId="0" fontId="1163" fillId="2" borderId="0" xfId="0" applyFont="1" applyBorder="1"/>
    <xf numFmtId="0" fontId="1163" fillId="2" borderId="0" xfId="0" applyFont="1" applyBorder="1" applyAlignment="1">
      <alignment horizontal="center"/>
    </xf>
    <xf numFmtId="0" fontId="1163" fillId="2" borderId="7" xfId="0" applyFont="1" applyBorder="1"/>
    <xf numFmtId="0" fontId="1163" fillId="2" borderId="5" xfId="0" applyFont="1" applyBorder="1"/>
    <xf numFmtId="0" fontId="1164" fillId="2" borderId="4" xfId="0" applyFont="1" applyBorder="1"/>
    <xf numFmtId="0" fontId="1164" fillId="2" borderId="0" xfId="0" applyFont="1" applyBorder="1"/>
    <xf numFmtId="0" fontId="1164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164" fillId="2" borderId="5" xfId="0" applyFont="1" applyBorder="1"/>
    <xf numFmtId="0" fontId="1165" fillId="2" borderId="4" xfId="0" applyFont="1" applyBorder="1"/>
    <xf numFmtId="0" fontId="1165" fillId="2" borderId="0" xfId="0" applyFont="1" applyBorder="1"/>
    <xf numFmtId="0" fontId="1165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165" fillId="2" borderId="5" xfId="0" applyFont="1" applyBorder="1"/>
    <xf numFmtId="0" fontId="1166" fillId="2" borderId="4" xfId="0" applyFont="1" applyBorder="1"/>
    <xf numFmtId="0" fontId="1166" fillId="2" borderId="0" xfId="0" applyFont="1" applyBorder="1"/>
    <xf numFmtId="0" fontId="1166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1166" fillId="2" borderId="7" xfId="0" applyFont="1" applyBorder="1" applyAlignment="1">
      <alignment horizontal="center" vertical="center"/>
    </xf>
    <xf numFmtId="2" fontId="1166" fillId="2" borderId="5" xfId="0" applyNumberFormat="1" applyFont="1" applyBorder="1" applyAlignment="1">
      <alignment horizontal="center"/>
    </xf>
    <xf numFmtId="0" fontId="1166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1167" fillId="2" borderId="4" xfId="0" applyFont="1" applyBorder="1"/>
    <xf numFmtId="0" fontId="1167" fillId="2" borderId="0" xfId="0" applyFont="1" applyBorder="1"/>
    <xf numFmtId="0" fontId="1167" fillId="2" borderId="0" xfId="0" applyFont="1" applyBorder="1" applyAlignment="1">
      <alignment horizontal="center"/>
    </xf>
    <xf numFmtId="0" fontId="1167" fillId="2" borderId="9" xfId="0" applyFont="1" applyBorder="1" applyAlignment="1">
      <alignment horizontal="center"/>
    </xf>
    <xf numFmtId="0" fontId="1167" fillId="2" borderId="10" xfId="0" applyFont="1" applyBorder="1" applyAlignment="1">
      <alignment horizontal="center"/>
    </xf>
    <xf numFmtId="0" fontId="1167" fillId="2" borderId="5" xfId="0" applyFont="1" applyBorder="1"/>
    <xf numFmtId="0" fontId="3" fillId="2" borderId="4" xfId="0" applyFont="1" applyBorder="1"/>
    <xf numFmtId="0" fontId="1168" fillId="2" borderId="0" xfId="0" applyFont="1" applyBorder="1"/>
    <xf numFmtId="0" fontId="3" fillId="2" borderId="0" xfId="0" applyFont="1" applyBorder="1" applyAlignment="1">
      <alignment horizontal="center"/>
    </xf>
    <xf numFmtId="0" fontId="1168" fillId="2" borderId="0" xfId="0" applyFont="1" applyBorder="1" applyAlignment="1">
      <alignment horizontal="center"/>
    </xf>
    <xf numFmtId="0" fontId="1168" fillId="2" borderId="9" xfId="0" applyFont="1" applyBorder="1"/>
    <xf numFmtId="0" fontId="1168" fillId="2" borderId="10" xfId="0" applyFont="1" applyBorder="1"/>
    <xf numFmtId="0" fontId="1168" fillId="2" borderId="5" xfId="0" applyFont="1" applyBorder="1"/>
    <xf numFmtId="0" fontId="1169" fillId="2" borderId="4" xfId="0" applyFont="1" applyBorder="1"/>
    <xf numFmtId="0" fontId="1169" fillId="2" borderId="0" xfId="0" applyFont="1" applyBorder="1"/>
    <xf numFmtId="0" fontId="1169" fillId="2" borderId="0" xfId="0" applyFont="1" applyBorder="1" applyAlignment="1">
      <alignment horizontal="center"/>
    </xf>
    <xf numFmtId="0" fontId="1169" fillId="2" borderId="5" xfId="0" applyFont="1" applyBorder="1"/>
    <xf numFmtId="0" fontId="3" fillId="2" borderId="4" xfId="0" applyFont="1" applyBorder="1"/>
    <xf numFmtId="0" fontId="1170" fillId="2" borderId="0" xfId="0" applyFont="1" applyBorder="1"/>
    <xf numFmtId="0" fontId="1170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1170" fillId="2" borderId="5" xfId="0" applyFont="1" applyBorder="1"/>
    <xf numFmtId="0" fontId="1172" fillId="2" borderId="4" xfId="0" applyFont="1" applyBorder="1"/>
    <xf numFmtId="0" fontId="1172" fillId="2" borderId="0" xfId="0" applyFont="1" applyBorder="1"/>
    <xf numFmtId="0" fontId="1172" fillId="2" borderId="0" xfId="0" applyFont="1" applyBorder="1" applyAlignment="1">
      <alignment horizontal="center"/>
    </xf>
    <xf numFmtId="0" fontId="1171" fillId="2" borderId="0" xfId="0" applyFont="1" applyBorder="1" applyAlignment="1">
      <alignment horizontal="center"/>
    </xf>
    <xf numFmtId="0" fontId="1172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1173" fillId="2" borderId="0" xfId="0" applyFont="1" applyBorder="1"/>
    <xf numFmtId="0" fontId="1173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1174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1175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7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7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7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7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7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78" fillId="2" borderId="5" xfId="0" applyFont="1" applyBorder="1"/>
    <xf numFmtId="1" fontId="1178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7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17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8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180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8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18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8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8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8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8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8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8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8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8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8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8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8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8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8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8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8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8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9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9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9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9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9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9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9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9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9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9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9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9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9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9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9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9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9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19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19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19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0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00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0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0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0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0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0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0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0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04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0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0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0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20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0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07" fillId="2" borderId="5" xfId="0" applyFont="1" applyBorder="1"/>
    <xf numFmtId="0" fontId="3" fillId="2" borderId="4" xfId="0" applyFont="1" applyBorder="1"/>
    <xf numFmtId="0" fontId="1208" fillId="2" borderId="0" xfId="0" applyFont="1" applyBorder="1"/>
    <xf numFmtId="0" fontId="1208" fillId="2" borderId="0" xfId="0" applyFont="1" applyBorder="1" applyAlignment="1">
      <alignment horizontal="center"/>
    </xf>
    <xf numFmtId="1" fontId="1208" fillId="2" borderId="0" xfId="0" applyNumberFormat="1" applyFont="1" applyBorder="1" applyAlignment="1">
      <alignment horizontal="center"/>
    </xf>
    <xf numFmtId="1" fontId="1208" fillId="2" borderId="0" xfId="0" applyNumberFormat="1" applyFont="1" applyBorder="1"/>
    <xf numFmtId="0" fontId="1208" fillId="2" borderId="5" xfId="0" applyFont="1" applyBorder="1"/>
    <xf numFmtId="0" fontId="1209" fillId="2" borderId="4" xfId="0" applyFont="1" applyBorder="1"/>
    <xf numFmtId="0" fontId="1209" fillId="2" borderId="0" xfId="0" applyFont="1" applyBorder="1"/>
    <xf numFmtId="0" fontId="1209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1209" fillId="2" borderId="5" xfId="0" applyFont="1" applyBorder="1"/>
    <xf numFmtId="0" fontId="7" fillId="2" borderId="4" xfId="0" applyFont="1" applyBorder="1"/>
    <xf numFmtId="0" fontId="1210" fillId="2" borderId="0" xfId="0" applyFont="1" applyBorder="1"/>
    <xf numFmtId="0" fontId="1210" fillId="2" borderId="0" xfId="0" applyFont="1" applyBorder="1" applyAlignment="1">
      <alignment horizontal="center"/>
    </xf>
    <xf numFmtId="1" fontId="1210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210" fillId="2" borderId="5" xfId="0" applyFont="1" applyBorder="1"/>
    <xf numFmtId="0" fontId="1211" fillId="2" borderId="4" xfId="0" applyFont="1" applyBorder="1" applyAlignment="1">
      <alignment horizontal="center"/>
    </xf>
    <xf numFmtId="0" fontId="1211" fillId="2" borderId="0" xfId="0" applyFont="1" applyBorder="1" applyAlignment="1">
      <alignment horizontal="center"/>
    </xf>
    <xf numFmtId="0" fontId="1211" fillId="2" borderId="0" xfId="0" applyFont="1" applyBorder="1"/>
    <xf numFmtId="0" fontId="1211" fillId="2" borderId="5" xfId="0" applyFont="1" applyBorder="1"/>
    <xf numFmtId="0" fontId="7" fillId="2" borderId="4" xfId="0" applyFont="1" applyBorder="1"/>
    <xf numFmtId="0" fontId="1212" fillId="2" borderId="0" xfId="0" applyFont="1" applyBorder="1"/>
    <xf numFmtId="0" fontId="1212" fillId="2" borderId="0" xfId="0" applyFont="1" applyBorder="1" applyAlignment="1">
      <alignment horizontal="center"/>
    </xf>
    <xf numFmtId="1" fontId="1212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212" fillId="2" borderId="5" xfId="0" applyFont="1" applyBorder="1"/>
    <xf numFmtId="0" fontId="1213" fillId="2" borderId="4" xfId="0" applyFont="1" applyBorder="1"/>
    <xf numFmtId="0" fontId="1213" fillId="2" borderId="0" xfId="0" applyFont="1" applyBorder="1"/>
    <xf numFmtId="0" fontId="1213" fillId="2" borderId="0" xfId="0" applyFont="1" applyBorder="1" applyAlignment="1">
      <alignment horizontal="center"/>
    </xf>
    <xf numFmtId="1" fontId="1213" fillId="2" borderId="0" xfId="0" applyNumberFormat="1" applyFont="1" applyBorder="1"/>
    <xf numFmtId="0" fontId="1213" fillId="2" borderId="5" xfId="0" applyFont="1" applyBorder="1"/>
    <xf numFmtId="0" fontId="1214" fillId="2" borderId="4" xfId="0" applyFont="1" applyBorder="1"/>
    <xf numFmtId="0" fontId="1214" fillId="2" borderId="0" xfId="0" applyFont="1" applyBorder="1"/>
    <xf numFmtId="0" fontId="1214" fillId="2" borderId="0" xfId="0" applyFont="1" applyBorder="1" applyAlignment="1">
      <alignment horizontal="center"/>
    </xf>
    <xf numFmtId="1" fontId="1214" fillId="2" borderId="0" xfId="0" applyNumberFormat="1" applyFont="1" applyBorder="1"/>
    <xf numFmtId="0" fontId="1214" fillId="2" borderId="5" xfId="0" applyFont="1" applyBorder="1"/>
    <xf numFmtId="0" fontId="1215" fillId="2" borderId="4" xfId="0" applyFont="1" applyBorder="1"/>
    <xf numFmtId="0" fontId="1215" fillId="2" borderId="0" xfId="0" applyFont="1" applyBorder="1"/>
    <xf numFmtId="0" fontId="1215" fillId="2" borderId="0" xfId="0" applyFont="1" applyBorder="1" applyAlignment="1">
      <alignment horizontal="center"/>
    </xf>
    <xf numFmtId="1" fontId="1215" fillId="2" borderId="0" xfId="0" applyNumberFormat="1" applyFont="1" applyBorder="1"/>
    <xf numFmtId="0" fontId="1215" fillId="2" borderId="5" xfId="0" applyFont="1" applyBorder="1"/>
    <xf numFmtId="0" fontId="1216" fillId="2" borderId="11" xfId="0" applyFont="1" applyBorder="1"/>
    <xf numFmtId="0" fontId="1216" fillId="2" borderId="12" xfId="0" applyFont="1" applyBorder="1"/>
    <xf numFmtId="0" fontId="1216" fillId="2" borderId="12" xfId="0" applyFont="1" applyBorder="1" applyAlignment="1">
      <alignment horizontal="center"/>
    </xf>
    <xf numFmtId="1" fontId="1216" fillId="2" borderId="12" xfId="0" applyNumberFormat="1" applyFont="1" applyBorder="1"/>
    <xf numFmtId="0" fontId="1216" fillId="2" borderId="10" xfId="0" applyFont="1" applyBorder="1"/>
    <xf numFmtId="1" fontId="1217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1218" fillId="2" borderId="0" xfId="0" applyNumberFormat="1" applyFont="1"/>
    <xf numFmtId="1" fontId="1219" fillId="2" borderId="0" xfId="0" applyNumberFormat="1" applyFont="1"/>
    <xf numFmtId="1" fontId="1220" fillId="2" borderId="0" xfId="0" applyNumberFormat="1" applyFont="1"/>
    <xf numFmtId="1" fontId="1221" fillId="2" borderId="0" xfId="0" applyNumberFormat="1" applyFont="1"/>
    <xf numFmtId="1" fontId="1222" fillId="2" borderId="0" xfId="0" applyNumberFormat="1" applyFont="1"/>
    <xf numFmtId="1" fontId="1223" fillId="2" borderId="0" xfId="0" applyNumberFormat="1" applyFont="1"/>
    <xf numFmtId="1" fontId="1224" fillId="2" borderId="0" xfId="0" applyNumberFormat="1" applyFont="1"/>
    <xf numFmtId="1" fontId="1225" fillId="2" borderId="0" xfId="0" applyNumberFormat="1" applyFont="1"/>
    <xf numFmtId="1" fontId="1226" fillId="2" borderId="0" xfId="0" applyNumberFormat="1" applyFont="1"/>
    <xf numFmtId="1" fontId="1227" fillId="2" borderId="0" xfId="0" applyNumberFormat="1" applyFont="1"/>
    <xf numFmtId="1" fontId="1228" fillId="2" borderId="0" xfId="0" applyNumberFormat="1" applyFont="1"/>
    <xf numFmtId="1" fontId="1229" fillId="2" borderId="0" xfId="0" applyNumberFormat="1" applyFont="1"/>
    <xf numFmtId="1" fontId="1230" fillId="2" borderId="0" xfId="0" applyNumberFormat="1" applyFont="1"/>
    <xf numFmtId="1" fontId="1231" fillId="2" borderId="0" xfId="0" applyNumberFormat="1" applyFont="1"/>
    <xf numFmtId="1" fontId="1232" fillId="2" borderId="0" xfId="0" applyNumberFormat="1" applyFont="1"/>
    <xf numFmtId="1" fontId="1233" fillId="2" borderId="0" xfId="0" applyNumberFormat="1" applyFont="1"/>
    <xf numFmtId="1" fontId="1234" fillId="2" borderId="0" xfId="0" applyNumberFormat="1" applyFont="1"/>
    <xf numFmtId="1" fontId="1235" fillId="2" borderId="0" xfId="0" applyNumberFormat="1" applyFont="1"/>
    <xf numFmtId="1" fontId="1236" fillId="2" borderId="0" xfId="0" applyNumberFormat="1" applyFont="1"/>
    <xf numFmtId="1" fontId="1237" fillId="2" borderId="0" xfId="0" applyNumberFormat="1" applyFont="1"/>
    <xf numFmtId="1" fontId="1238" fillId="2" borderId="0" xfId="0" applyNumberFormat="1" applyFont="1"/>
    <xf numFmtId="1" fontId="1239" fillId="2" borderId="0" xfId="0" applyNumberFormat="1" applyFont="1"/>
    <xf numFmtId="0" fontId="1239" fillId="2" borderId="0" xfId="0" applyFont="1"/>
    <xf numFmtId="1" fontId="1240" fillId="2" borderId="0" xfId="0" applyNumberFormat="1" applyFont="1"/>
    <xf numFmtId="1" fontId="1241" fillId="2" borderId="0" xfId="0" applyNumberFormat="1" applyFont="1"/>
    <xf numFmtId="1" fontId="1242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1243" fillId="2" borderId="1" xfId="0" applyFont="1" applyBorder="1"/>
    <xf numFmtId="0" fontId="1243" fillId="2" borderId="2" xfId="0" applyFont="1" applyBorder="1"/>
    <xf numFmtId="0" fontId="1243" fillId="2" borderId="2" xfId="0" applyFont="1" applyBorder="1" applyAlignment="1">
      <alignment horizontal="center"/>
    </xf>
    <xf numFmtId="0" fontId="1243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244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245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1246" fillId="2" borderId="0" xfId="0" applyFont="1" applyBorder="1" applyAlignment="1">
      <alignment horizontal="left"/>
    </xf>
    <xf numFmtId="0" fontId="1246" fillId="2" borderId="0" xfId="0" applyFont="1" applyBorder="1"/>
    <xf numFmtId="0" fontId="1246" fillId="2" borderId="5" xfId="0" applyFont="1" applyBorder="1"/>
    <xf numFmtId="0" fontId="3" fillId="2" borderId="4" xfId="0" applyFont="1" applyBorder="1"/>
    <xf numFmtId="0" fontId="1247" fillId="2" borderId="0" xfId="0" applyFont="1" applyBorder="1"/>
    <xf numFmtId="0" fontId="1247" fillId="2" borderId="0" xfId="0" applyFont="1" applyBorder="1" applyAlignment="1">
      <alignment horizontal="center"/>
    </xf>
    <xf numFmtId="0" fontId="1247" fillId="2" borderId="5" xfId="0" applyFont="1" applyBorder="1"/>
    <xf numFmtId="0" fontId="3" fillId="2" borderId="4" xfId="0" applyFont="1" applyBorder="1"/>
    <xf numFmtId="0" fontId="1248" fillId="2" borderId="0" xfId="0" applyFont="1" applyBorder="1"/>
    <xf numFmtId="0" fontId="1248" fillId="2" borderId="0" xfId="0" applyFont="1" applyBorder="1" applyAlignment="1">
      <alignment horizontal="center"/>
    </xf>
    <xf numFmtId="0" fontId="1248" fillId="2" borderId="5" xfId="0" applyFont="1" applyBorder="1"/>
    <xf numFmtId="0" fontId="3" fillId="2" borderId="4" xfId="0" applyFont="1" applyBorder="1"/>
    <xf numFmtId="0" fontId="1249" fillId="2" borderId="0" xfId="0" applyFont="1" applyBorder="1"/>
    <xf numFmtId="0" fontId="1249" fillId="2" borderId="0" xfId="0" applyFont="1" applyBorder="1" applyAlignment="1">
      <alignment horizontal="center"/>
    </xf>
    <xf numFmtId="0" fontId="1249" fillId="2" borderId="5" xfId="0" applyFont="1" applyBorder="1"/>
    <xf numFmtId="0" fontId="3" fillId="2" borderId="4" xfId="0" applyFont="1" applyBorder="1"/>
    <xf numFmtId="0" fontId="1250" fillId="2" borderId="0" xfId="0" applyFont="1" applyBorder="1"/>
    <xf numFmtId="0" fontId="1250" fillId="2" borderId="0" xfId="0" applyFont="1" applyBorder="1" applyAlignment="1">
      <alignment horizontal="center"/>
    </xf>
    <xf numFmtId="0" fontId="1250" fillId="2" borderId="5" xfId="0" applyFont="1" applyBorder="1"/>
    <xf numFmtId="0" fontId="3" fillId="2" borderId="4" xfId="0" applyFont="1" applyBorder="1"/>
    <xf numFmtId="0" fontId="1251" fillId="2" borderId="0" xfId="0" applyFont="1" applyBorder="1"/>
    <xf numFmtId="0" fontId="1251" fillId="2" borderId="0" xfId="0" applyFont="1" applyBorder="1" applyAlignment="1">
      <alignment horizontal="center"/>
    </xf>
    <xf numFmtId="0" fontId="1251" fillId="2" borderId="5" xfId="0" applyFont="1" applyBorder="1"/>
    <xf numFmtId="0" fontId="3" fillId="2" borderId="4" xfId="0" applyFont="1" applyBorder="1"/>
    <xf numFmtId="0" fontId="1252" fillId="2" borderId="0" xfId="0" applyFont="1" applyBorder="1"/>
    <xf numFmtId="0" fontId="1252" fillId="2" borderId="0" xfId="0" applyFont="1" applyBorder="1" applyAlignment="1">
      <alignment horizontal="center"/>
    </xf>
    <xf numFmtId="0" fontId="1252" fillId="2" borderId="5" xfId="0" applyFont="1" applyBorder="1"/>
    <xf numFmtId="0" fontId="3" fillId="2" borderId="4" xfId="0" applyFont="1" applyBorder="1"/>
    <xf numFmtId="0" fontId="1253" fillId="2" borderId="0" xfId="0" applyFont="1" applyBorder="1"/>
    <xf numFmtId="0" fontId="1253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1253" fillId="2" borderId="5" xfId="0" applyFont="1" applyBorder="1"/>
    <xf numFmtId="0" fontId="3" fillId="2" borderId="4" xfId="0" applyFont="1" applyBorder="1"/>
    <xf numFmtId="0" fontId="1254" fillId="2" borderId="0" xfId="0" applyFont="1" applyBorder="1"/>
    <xf numFmtId="0" fontId="1254" fillId="2" borderId="0" xfId="0" applyFont="1" applyBorder="1" applyAlignment="1">
      <alignment horizontal="center"/>
    </xf>
    <xf numFmtId="0" fontId="3" fillId="2" borderId="0" xfId="0" applyFont="1" applyBorder="1"/>
    <xf numFmtId="0" fontId="1254" fillId="2" borderId="5" xfId="0" applyFont="1" applyBorder="1"/>
    <xf numFmtId="0" fontId="3" fillId="2" borderId="4" xfId="0" applyFont="1" applyBorder="1"/>
    <xf numFmtId="0" fontId="1255" fillId="2" borderId="0" xfId="0" applyFont="1" applyBorder="1"/>
    <xf numFmtId="0" fontId="1255" fillId="2" borderId="0" xfId="0" applyFont="1" applyBorder="1" applyAlignment="1">
      <alignment horizontal="center"/>
    </xf>
    <xf numFmtId="0" fontId="1255" fillId="2" borderId="5" xfId="0" applyFont="1" applyBorder="1"/>
    <xf numFmtId="0" fontId="3" fillId="2" borderId="4" xfId="0" applyFont="1" applyBorder="1"/>
    <xf numFmtId="0" fontId="1256" fillId="2" borderId="0" xfId="0" applyFont="1" applyBorder="1"/>
    <xf numFmtId="0" fontId="1256" fillId="2" borderId="0" xfId="0" applyFont="1" applyBorder="1" applyAlignment="1">
      <alignment horizontal="center"/>
    </xf>
    <xf numFmtId="0" fontId="1256" fillId="2" borderId="6" xfId="0" applyFont="1" applyBorder="1" applyAlignment="1">
      <alignment horizontal="center"/>
    </xf>
    <xf numFmtId="0" fontId="1256" fillId="2" borderId="3" xfId="0" applyFont="1" applyBorder="1" applyAlignment="1">
      <alignment horizontal="center" wrapText="1"/>
    </xf>
    <xf numFmtId="0" fontId="1256" fillId="2" borderId="5" xfId="0" applyFont="1" applyBorder="1"/>
    <xf numFmtId="0" fontId="1257" fillId="2" borderId="4" xfId="0" applyFont="1" applyBorder="1"/>
    <xf numFmtId="0" fontId="1257" fillId="2" borderId="0" xfId="0" applyFont="1" applyBorder="1"/>
    <xf numFmtId="0" fontId="1257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1257" fillId="2" borderId="5" xfId="0" applyFont="1" applyBorder="1"/>
    <xf numFmtId="0" fontId="1258" fillId="2" borderId="4" xfId="0" applyFont="1" applyBorder="1"/>
    <xf numFmtId="0" fontId="1258" fillId="2" borderId="0" xfId="0" applyFont="1" applyBorder="1"/>
    <xf numFmtId="0" fontId="1258" fillId="2" borderId="0" xfId="0" applyFont="1" applyBorder="1" applyAlignment="1">
      <alignment horizontal="center"/>
    </xf>
    <xf numFmtId="0" fontId="1258" fillId="2" borderId="7" xfId="0" applyFont="1" applyBorder="1"/>
    <xf numFmtId="0" fontId="1258" fillId="2" borderId="5" xfId="0" applyFont="1" applyBorder="1"/>
    <xf numFmtId="0" fontId="1259" fillId="2" borderId="4" xfId="0" applyFont="1" applyBorder="1"/>
    <xf numFmtId="0" fontId="1259" fillId="2" borderId="0" xfId="0" applyFont="1" applyBorder="1"/>
    <xf numFmtId="0" fontId="1259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259" fillId="2" borderId="5" xfId="0" applyFont="1" applyBorder="1"/>
    <xf numFmtId="0" fontId="1260" fillId="2" borderId="4" xfId="0" applyFont="1" applyBorder="1"/>
    <xf numFmtId="0" fontId="1260" fillId="2" borderId="0" xfId="0" applyFont="1" applyBorder="1"/>
    <xf numFmtId="0" fontId="1260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260" fillId="2" borderId="5" xfId="0" applyFont="1" applyBorder="1"/>
    <xf numFmtId="0" fontId="1261" fillId="2" borderId="4" xfId="0" applyFont="1" applyBorder="1"/>
    <xf numFmtId="0" fontId="1261" fillId="2" borderId="0" xfId="0" applyFont="1" applyBorder="1"/>
    <xf numFmtId="0" fontId="1261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1261" fillId="2" borderId="7" xfId="0" applyFont="1" applyBorder="1" applyAlignment="1">
      <alignment horizontal="center" vertical="center"/>
    </xf>
    <xf numFmtId="2" fontId="1261" fillId="2" borderId="5" xfId="0" applyNumberFormat="1" applyFont="1" applyBorder="1" applyAlignment="1">
      <alignment horizontal="center"/>
    </xf>
    <xf numFmtId="0" fontId="1261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1262" fillId="2" borderId="4" xfId="0" applyFont="1" applyBorder="1"/>
    <xf numFmtId="0" fontId="1262" fillId="2" borderId="0" xfId="0" applyFont="1" applyBorder="1"/>
    <xf numFmtId="0" fontId="1262" fillId="2" borderId="0" xfId="0" applyFont="1" applyBorder="1" applyAlignment="1">
      <alignment horizontal="center"/>
    </xf>
    <xf numFmtId="0" fontId="1262" fillId="2" borderId="9" xfId="0" applyFont="1" applyBorder="1" applyAlignment="1">
      <alignment horizontal="center"/>
    </xf>
    <xf numFmtId="0" fontId="1262" fillId="2" borderId="10" xfId="0" applyFont="1" applyBorder="1" applyAlignment="1">
      <alignment horizontal="center"/>
    </xf>
    <xf numFmtId="0" fontId="1262" fillId="2" borderId="5" xfId="0" applyFont="1" applyBorder="1"/>
    <xf numFmtId="0" fontId="3" fillId="2" borderId="4" xfId="0" applyFont="1" applyBorder="1"/>
    <xf numFmtId="0" fontId="1263" fillId="2" borderId="0" xfId="0" applyFont="1" applyBorder="1"/>
    <xf numFmtId="0" fontId="3" fillId="2" borderId="0" xfId="0" applyFont="1" applyBorder="1" applyAlignment="1">
      <alignment horizontal="center"/>
    </xf>
    <xf numFmtId="0" fontId="1263" fillId="2" borderId="0" xfId="0" applyFont="1" applyBorder="1" applyAlignment="1">
      <alignment horizontal="center"/>
    </xf>
    <xf numFmtId="0" fontId="1263" fillId="2" borderId="9" xfId="0" applyFont="1" applyBorder="1"/>
    <xf numFmtId="0" fontId="1263" fillId="2" borderId="10" xfId="0" applyFont="1" applyBorder="1"/>
    <xf numFmtId="0" fontId="1263" fillId="2" borderId="5" xfId="0" applyFont="1" applyBorder="1"/>
    <xf numFmtId="0" fontId="1264" fillId="2" borderId="4" xfId="0" applyFont="1" applyBorder="1"/>
    <xf numFmtId="0" fontId="1264" fillId="2" borderId="0" xfId="0" applyFont="1" applyBorder="1"/>
    <xf numFmtId="0" fontId="1264" fillId="2" borderId="0" xfId="0" applyFont="1" applyBorder="1" applyAlignment="1">
      <alignment horizontal="center"/>
    </xf>
    <xf numFmtId="0" fontId="1264" fillId="2" borderId="5" xfId="0" applyFont="1" applyBorder="1"/>
    <xf numFmtId="0" fontId="3" fillId="2" borderId="4" xfId="0" applyFont="1" applyBorder="1"/>
    <xf numFmtId="0" fontId="1265" fillId="2" borderId="0" xfId="0" applyFont="1" applyBorder="1"/>
    <xf numFmtId="0" fontId="1265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1265" fillId="2" borderId="5" xfId="0" applyFont="1" applyBorder="1"/>
    <xf numFmtId="0" fontId="1267" fillId="2" borderId="4" xfId="0" applyFont="1" applyBorder="1"/>
    <xf numFmtId="0" fontId="1267" fillId="2" borderId="0" xfId="0" applyFont="1" applyBorder="1"/>
    <xf numFmtId="0" fontId="1267" fillId="2" borderId="0" xfId="0" applyFont="1" applyBorder="1" applyAlignment="1">
      <alignment horizontal="center"/>
    </xf>
    <xf numFmtId="0" fontId="1266" fillId="2" borderId="0" xfId="0" applyFont="1" applyBorder="1" applyAlignment="1">
      <alignment horizontal="center"/>
    </xf>
    <xf numFmtId="0" fontId="1267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1268" fillId="2" borderId="0" xfId="0" applyFont="1" applyBorder="1"/>
    <xf numFmtId="0" fontId="1268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1269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1270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7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7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7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7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7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73" fillId="2" borderId="5" xfId="0" applyFont="1" applyBorder="1"/>
    <xf numFmtId="1" fontId="1273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7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27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7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275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7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27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7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7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7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7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7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7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8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8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8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8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8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8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8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8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8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8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8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8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8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8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8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8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8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8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8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8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9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9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9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9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9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9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9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9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9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9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9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95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9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9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9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9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9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29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29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299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0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0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0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30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0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02" fillId="2" borderId="5" xfId="0" applyFont="1" applyBorder="1"/>
    <xf numFmtId="0" fontId="3" fillId="2" borderId="4" xfId="0" applyFont="1" applyBorder="1"/>
    <xf numFmtId="0" fontId="1303" fillId="2" borderId="0" xfId="0" applyFont="1" applyBorder="1"/>
    <xf numFmtId="0" fontId="1303" fillId="2" borderId="0" xfId="0" applyFont="1" applyBorder="1" applyAlignment="1">
      <alignment horizontal="center"/>
    </xf>
    <xf numFmtId="1" fontId="1303" fillId="2" borderId="0" xfId="0" applyNumberFormat="1" applyFont="1" applyBorder="1" applyAlignment="1">
      <alignment horizontal="center"/>
    </xf>
    <xf numFmtId="1" fontId="1303" fillId="2" borderId="0" xfId="0" applyNumberFormat="1" applyFont="1" applyBorder="1"/>
    <xf numFmtId="0" fontId="1303" fillId="2" borderId="5" xfId="0" applyFont="1" applyBorder="1"/>
    <xf numFmtId="0" fontId="1304" fillId="2" borderId="4" xfId="0" applyFont="1" applyBorder="1"/>
    <xf numFmtId="0" fontId="1304" fillId="2" borderId="0" xfId="0" applyFont="1" applyBorder="1"/>
    <xf numFmtId="0" fontId="1304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1304" fillId="2" borderId="5" xfId="0" applyFont="1" applyBorder="1"/>
    <xf numFmtId="0" fontId="7" fillId="2" borderId="4" xfId="0" applyFont="1" applyBorder="1"/>
    <xf numFmtId="0" fontId="1305" fillId="2" borderId="0" xfId="0" applyFont="1" applyBorder="1"/>
    <xf numFmtId="0" fontId="1305" fillId="2" borderId="0" xfId="0" applyFont="1" applyBorder="1" applyAlignment="1">
      <alignment horizontal="center"/>
    </xf>
    <xf numFmtId="1" fontId="1305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305" fillId="2" borderId="5" xfId="0" applyFont="1" applyBorder="1"/>
    <xf numFmtId="0" fontId="1306" fillId="2" borderId="4" xfId="0" applyFont="1" applyBorder="1" applyAlignment="1">
      <alignment horizontal="center"/>
    </xf>
    <xf numFmtId="0" fontId="1306" fillId="2" borderId="0" xfId="0" applyFont="1" applyBorder="1" applyAlignment="1">
      <alignment horizontal="center"/>
    </xf>
    <xf numFmtId="0" fontId="1306" fillId="2" borderId="0" xfId="0" applyFont="1" applyBorder="1"/>
    <xf numFmtId="0" fontId="1306" fillId="2" borderId="5" xfId="0" applyFont="1" applyBorder="1"/>
    <xf numFmtId="0" fontId="7" fillId="2" borderId="4" xfId="0" applyFont="1" applyBorder="1"/>
    <xf numFmtId="0" fontId="1307" fillId="2" borderId="0" xfId="0" applyFont="1" applyBorder="1"/>
    <xf numFmtId="0" fontId="1307" fillId="2" borderId="0" xfId="0" applyFont="1" applyBorder="1" applyAlignment="1">
      <alignment horizontal="center"/>
    </xf>
    <xf numFmtId="1" fontId="1307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307" fillId="2" borderId="5" xfId="0" applyFont="1" applyBorder="1"/>
    <xf numFmtId="0" fontId="1308" fillId="2" borderId="4" xfId="0" applyFont="1" applyBorder="1"/>
    <xf numFmtId="0" fontId="1308" fillId="2" borderId="0" xfId="0" applyFont="1" applyBorder="1"/>
    <xf numFmtId="0" fontId="1308" fillId="2" borderId="0" xfId="0" applyFont="1" applyBorder="1" applyAlignment="1">
      <alignment horizontal="center"/>
    </xf>
    <xf numFmtId="1" fontId="1308" fillId="2" borderId="0" xfId="0" applyNumberFormat="1" applyFont="1" applyBorder="1"/>
    <xf numFmtId="0" fontId="1308" fillId="2" borderId="5" xfId="0" applyFont="1" applyBorder="1"/>
    <xf numFmtId="0" fontId="1309" fillId="2" borderId="4" xfId="0" applyFont="1" applyBorder="1"/>
    <xf numFmtId="0" fontId="1309" fillId="2" borderId="0" xfId="0" applyFont="1" applyBorder="1"/>
    <xf numFmtId="0" fontId="1309" fillId="2" borderId="0" xfId="0" applyFont="1" applyBorder="1" applyAlignment="1">
      <alignment horizontal="center"/>
    </xf>
    <xf numFmtId="1" fontId="1309" fillId="2" borderId="0" xfId="0" applyNumberFormat="1" applyFont="1" applyBorder="1"/>
    <xf numFmtId="0" fontId="1309" fillId="2" borderId="5" xfId="0" applyFont="1" applyBorder="1"/>
    <xf numFmtId="0" fontId="1310" fillId="2" borderId="4" xfId="0" applyFont="1" applyBorder="1"/>
    <xf numFmtId="0" fontId="1310" fillId="2" borderId="0" xfId="0" applyFont="1" applyBorder="1"/>
    <xf numFmtId="0" fontId="1310" fillId="2" borderId="0" xfId="0" applyFont="1" applyBorder="1" applyAlignment="1">
      <alignment horizontal="center"/>
    </xf>
    <xf numFmtId="1" fontId="1310" fillId="2" borderId="0" xfId="0" applyNumberFormat="1" applyFont="1" applyBorder="1"/>
    <xf numFmtId="0" fontId="1310" fillId="2" borderId="5" xfId="0" applyFont="1" applyBorder="1"/>
    <xf numFmtId="0" fontId="1311" fillId="2" borderId="11" xfId="0" applyFont="1" applyBorder="1"/>
    <xf numFmtId="0" fontId="1311" fillId="2" borderId="12" xfId="0" applyFont="1" applyBorder="1"/>
    <xf numFmtId="0" fontId="1311" fillId="2" borderId="12" xfId="0" applyFont="1" applyBorder="1" applyAlignment="1">
      <alignment horizontal="center"/>
    </xf>
    <xf numFmtId="1" fontId="1311" fillId="2" borderId="12" xfId="0" applyNumberFormat="1" applyFont="1" applyBorder="1"/>
    <xf numFmtId="0" fontId="1311" fillId="2" borderId="10" xfId="0" applyFont="1" applyBorder="1"/>
    <xf numFmtId="1" fontId="1312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1313" fillId="2" borderId="0" xfId="0" applyNumberFormat="1" applyFont="1"/>
    <xf numFmtId="1" fontId="1314" fillId="2" borderId="0" xfId="0" applyNumberFormat="1" applyFont="1"/>
    <xf numFmtId="1" fontId="1315" fillId="2" borderId="0" xfId="0" applyNumberFormat="1" applyFont="1"/>
    <xf numFmtId="1" fontId="1316" fillId="2" borderId="0" xfId="0" applyNumberFormat="1" applyFont="1"/>
    <xf numFmtId="1" fontId="1317" fillId="2" borderId="0" xfId="0" applyNumberFormat="1" applyFont="1"/>
    <xf numFmtId="1" fontId="1318" fillId="2" borderId="0" xfId="0" applyNumberFormat="1" applyFont="1"/>
    <xf numFmtId="1" fontId="1319" fillId="2" borderId="0" xfId="0" applyNumberFormat="1" applyFont="1"/>
    <xf numFmtId="1" fontId="1320" fillId="2" borderId="0" xfId="0" applyNumberFormat="1" applyFont="1"/>
    <xf numFmtId="1" fontId="1321" fillId="2" borderId="0" xfId="0" applyNumberFormat="1" applyFont="1"/>
    <xf numFmtId="1" fontId="1322" fillId="2" borderId="0" xfId="0" applyNumberFormat="1" applyFont="1"/>
    <xf numFmtId="1" fontId="1323" fillId="2" borderId="0" xfId="0" applyNumberFormat="1" applyFont="1"/>
    <xf numFmtId="1" fontId="1324" fillId="2" borderId="0" xfId="0" applyNumberFormat="1" applyFont="1"/>
    <xf numFmtId="1" fontId="1325" fillId="2" borderId="0" xfId="0" applyNumberFormat="1" applyFont="1"/>
    <xf numFmtId="1" fontId="1326" fillId="2" borderId="0" xfId="0" applyNumberFormat="1" applyFont="1"/>
    <xf numFmtId="1" fontId="1327" fillId="2" borderId="0" xfId="0" applyNumberFormat="1" applyFont="1"/>
    <xf numFmtId="1" fontId="1328" fillId="2" borderId="0" xfId="0" applyNumberFormat="1" applyFont="1"/>
    <xf numFmtId="1" fontId="1329" fillId="2" borderId="0" xfId="0" applyNumberFormat="1" applyFont="1"/>
    <xf numFmtId="1" fontId="1330" fillId="2" borderId="0" xfId="0" applyNumberFormat="1" applyFont="1"/>
    <xf numFmtId="1" fontId="1331" fillId="2" borderId="0" xfId="0" applyNumberFormat="1" applyFont="1"/>
    <xf numFmtId="1" fontId="1332" fillId="2" borderId="0" xfId="0" applyNumberFormat="1" applyFont="1"/>
    <xf numFmtId="1" fontId="1333" fillId="2" borderId="0" xfId="0" applyNumberFormat="1" applyFont="1"/>
    <xf numFmtId="1" fontId="1334" fillId="2" borderId="0" xfId="0" applyNumberFormat="1" applyFont="1"/>
    <xf numFmtId="0" fontId="1334" fillId="2" borderId="0" xfId="0" applyFont="1"/>
    <xf numFmtId="1" fontId="1335" fillId="2" borderId="0" xfId="0" applyNumberFormat="1" applyFont="1"/>
    <xf numFmtId="1" fontId="1336" fillId="2" borderId="0" xfId="0" applyNumberFormat="1" applyFont="1"/>
    <xf numFmtId="1" fontId="1337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1338" fillId="2" borderId="1" xfId="0" applyFont="1" applyBorder="1"/>
    <xf numFmtId="0" fontId="1338" fillId="2" borderId="2" xfId="0" applyFont="1" applyBorder="1"/>
    <xf numFmtId="0" fontId="1338" fillId="2" borderId="2" xfId="0" applyFont="1" applyBorder="1" applyAlignment="1">
      <alignment horizontal="center"/>
    </xf>
    <xf numFmtId="0" fontId="1338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339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340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1341" fillId="2" borderId="0" xfId="0" applyFont="1" applyBorder="1" applyAlignment="1">
      <alignment horizontal="left"/>
    </xf>
    <xf numFmtId="0" fontId="1341" fillId="2" borderId="0" xfId="0" applyFont="1" applyBorder="1"/>
    <xf numFmtId="0" fontId="1341" fillId="2" borderId="5" xfId="0" applyFont="1" applyBorder="1"/>
    <xf numFmtId="0" fontId="3" fillId="2" borderId="4" xfId="0" applyFont="1" applyBorder="1"/>
    <xf numFmtId="0" fontId="1342" fillId="2" borderId="0" xfId="0" applyFont="1" applyBorder="1"/>
    <xf numFmtId="0" fontId="1342" fillId="2" borderId="0" xfId="0" applyFont="1" applyBorder="1" applyAlignment="1">
      <alignment horizontal="center"/>
    </xf>
    <xf numFmtId="0" fontId="1342" fillId="2" borderId="5" xfId="0" applyFont="1" applyBorder="1"/>
    <xf numFmtId="0" fontId="3" fillId="2" borderId="4" xfId="0" applyFont="1" applyBorder="1"/>
    <xf numFmtId="0" fontId="1343" fillId="2" borderId="0" xfId="0" applyFont="1" applyBorder="1"/>
    <xf numFmtId="0" fontId="1343" fillId="2" borderId="0" xfId="0" applyFont="1" applyBorder="1" applyAlignment="1">
      <alignment horizontal="center"/>
    </xf>
    <xf numFmtId="0" fontId="1343" fillId="2" borderId="5" xfId="0" applyFont="1" applyBorder="1"/>
    <xf numFmtId="0" fontId="3" fillId="2" borderId="4" xfId="0" applyFont="1" applyBorder="1"/>
    <xf numFmtId="0" fontId="1344" fillId="2" borderId="0" xfId="0" applyFont="1" applyBorder="1"/>
    <xf numFmtId="0" fontId="1344" fillId="2" borderId="0" xfId="0" applyFont="1" applyBorder="1" applyAlignment="1">
      <alignment horizontal="center"/>
    </xf>
    <xf numFmtId="0" fontId="1344" fillId="2" borderId="5" xfId="0" applyFont="1" applyBorder="1"/>
    <xf numFmtId="0" fontId="3" fillId="2" borderId="4" xfId="0" applyFont="1" applyBorder="1"/>
    <xf numFmtId="0" fontId="1345" fillId="2" borderId="0" xfId="0" applyFont="1" applyBorder="1"/>
    <xf numFmtId="0" fontId="1345" fillId="2" borderId="0" xfId="0" applyFont="1" applyBorder="1" applyAlignment="1">
      <alignment horizontal="center"/>
    </xf>
    <xf numFmtId="0" fontId="1345" fillId="2" borderId="5" xfId="0" applyFont="1" applyBorder="1"/>
    <xf numFmtId="0" fontId="3" fillId="2" borderId="4" xfId="0" applyFont="1" applyBorder="1"/>
    <xf numFmtId="0" fontId="1346" fillId="2" borderId="0" xfId="0" applyFont="1" applyBorder="1"/>
    <xf numFmtId="0" fontId="1346" fillId="2" borderId="0" xfId="0" applyFont="1" applyBorder="1" applyAlignment="1">
      <alignment horizontal="center"/>
    </xf>
    <xf numFmtId="0" fontId="1346" fillId="2" borderId="5" xfId="0" applyFont="1" applyBorder="1"/>
    <xf numFmtId="0" fontId="3" fillId="2" borderId="4" xfId="0" applyFont="1" applyBorder="1"/>
    <xf numFmtId="0" fontId="1347" fillId="2" borderId="0" xfId="0" applyFont="1" applyBorder="1"/>
    <xf numFmtId="0" fontId="1347" fillId="2" borderId="0" xfId="0" applyFont="1" applyBorder="1" applyAlignment="1">
      <alignment horizontal="center"/>
    </xf>
    <xf numFmtId="0" fontId="1347" fillId="2" borderId="5" xfId="0" applyFont="1" applyBorder="1"/>
    <xf numFmtId="0" fontId="3" fillId="2" borderId="4" xfId="0" applyFont="1" applyBorder="1"/>
    <xf numFmtId="0" fontId="1348" fillId="2" borderId="0" xfId="0" applyFont="1" applyBorder="1"/>
    <xf numFmtId="0" fontId="1348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1348" fillId="2" borderId="5" xfId="0" applyFont="1" applyBorder="1"/>
    <xf numFmtId="0" fontId="3" fillId="2" borderId="4" xfId="0" applyFont="1" applyBorder="1"/>
    <xf numFmtId="0" fontId="1349" fillId="2" borderId="0" xfId="0" applyFont="1" applyBorder="1"/>
    <xf numFmtId="0" fontId="1349" fillId="2" borderId="0" xfId="0" applyFont="1" applyBorder="1" applyAlignment="1">
      <alignment horizontal="center"/>
    </xf>
    <xf numFmtId="0" fontId="3" fillId="2" borderId="0" xfId="0" applyFont="1" applyBorder="1"/>
    <xf numFmtId="0" fontId="1349" fillId="2" borderId="5" xfId="0" applyFont="1" applyBorder="1"/>
    <xf numFmtId="0" fontId="3" fillId="2" borderId="4" xfId="0" applyFont="1" applyBorder="1"/>
    <xf numFmtId="0" fontId="1350" fillId="2" borderId="0" xfId="0" applyFont="1" applyBorder="1"/>
    <xf numFmtId="0" fontId="1350" fillId="2" borderId="0" xfId="0" applyFont="1" applyBorder="1" applyAlignment="1">
      <alignment horizontal="center"/>
    </xf>
    <xf numFmtId="0" fontId="1350" fillId="2" borderId="5" xfId="0" applyFont="1" applyBorder="1"/>
    <xf numFmtId="0" fontId="3" fillId="2" borderId="4" xfId="0" applyFont="1" applyBorder="1"/>
    <xf numFmtId="0" fontId="1351" fillId="2" borderId="0" xfId="0" applyFont="1" applyBorder="1"/>
    <xf numFmtId="0" fontId="1351" fillId="2" borderId="0" xfId="0" applyFont="1" applyBorder="1" applyAlignment="1">
      <alignment horizontal="center"/>
    </xf>
    <xf numFmtId="0" fontId="1351" fillId="2" borderId="6" xfId="0" applyFont="1" applyBorder="1" applyAlignment="1">
      <alignment horizontal="center"/>
    </xf>
    <xf numFmtId="0" fontId="1351" fillId="2" borderId="3" xfId="0" applyFont="1" applyBorder="1" applyAlignment="1">
      <alignment horizontal="center" wrapText="1"/>
    </xf>
    <xf numFmtId="0" fontId="1351" fillId="2" borderId="5" xfId="0" applyFont="1" applyBorder="1"/>
    <xf numFmtId="0" fontId="1352" fillId="2" borderId="4" xfId="0" applyFont="1" applyBorder="1"/>
    <xf numFmtId="0" fontId="1352" fillId="2" borderId="0" xfId="0" applyFont="1" applyBorder="1"/>
    <xf numFmtId="0" fontId="1352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1352" fillId="2" borderId="5" xfId="0" applyFont="1" applyBorder="1"/>
    <xf numFmtId="0" fontId="1353" fillId="2" borderId="4" xfId="0" applyFont="1" applyBorder="1"/>
    <xf numFmtId="0" fontId="1353" fillId="2" borderId="0" xfId="0" applyFont="1" applyBorder="1"/>
    <xf numFmtId="0" fontId="1353" fillId="2" borderId="0" xfId="0" applyFont="1" applyBorder="1" applyAlignment="1">
      <alignment horizontal="center"/>
    </xf>
    <xf numFmtId="0" fontId="1353" fillId="2" borderId="7" xfId="0" applyFont="1" applyBorder="1"/>
    <xf numFmtId="0" fontId="1353" fillId="2" borderId="5" xfId="0" applyFont="1" applyBorder="1"/>
    <xf numFmtId="0" fontId="1354" fillId="2" borderId="4" xfId="0" applyFont="1" applyBorder="1"/>
    <xf numFmtId="0" fontId="1354" fillId="2" borderId="0" xfId="0" applyFont="1" applyBorder="1"/>
    <xf numFmtId="0" fontId="1354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354" fillId="2" borderId="5" xfId="0" applyFont="1" applyBorder="1"/>
    <xf numFmtId="0" fontId="1355" fillId="2" borderId="4" xfId="0" applyFont="1" applyBorder="1"/>
    <xf numFmtId="0" fontId="1355" fillId="2" borderId="0" xfId="0" applyFont="1" applyBorder="1"/>
    <xf numFmtId="0" fontId="1355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355" fillId="2" borderId="5" xfId="0" applyFont="1" applyBorder="1"/>
    <xf numFmtId="0" fontId="1356" fillId="2" borderId="4" xfId="0" applyFont="1" applyBorder="1"/>
    <xf numFmtId="0" fontId="1356" fillId="2" borderId="0" xfId="0" applyFont="1" applyBorder="1"/>
    <xf numFmtId="0" fontId="1356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1356" fillId="2" borderId="7" xfId="0" applyFont="1" applyBorder="1" applyAlignment="1">
      <alignment horizontal="center" vertical="center"/>
    </xf>
    <xf numFmtId="2" fontId="1356" fillId="2" borderId="5" xfId="0" applyNumberFormat="1" applyFont="1" applyBorder="1" applyAlignment="1">
      <alignment horizontal="center"/>
    </xf>
    <xf numFmtId="0" fontId="1356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1357" fillId="2" borderId="4" xfId="0" applyFont="1" applyBorder="1"/>
    <xf numFmtId="0" fontId="1357" fillId="2" borderId="0" xfId="0" applyFont="1" applyBorder="1"/>
    <xf numFmtId="0" fontId="1357" fillId="2" borderId="0" xfId="0" applyFont="1" applyBorder="1" applyAlignment="1">
      <alignment horizontal="center"/>
    </xf>
    <xf numFmtId="0" fontId="1357" fillId="2" borderId="9" xfId="0" applyFont="1" applyBorder="1" applyAlignment="1">
      <alignment horizontal="center"/>
    </xf>
    <xf numFmtId="0" fontId="1357" fillId="2" borderId="10" xfId="0" applyFont="1" applyBorder="1" applyAlignment="1">
      <alignment horizontal="center"/>
    </xf>
    <xf numFmtId="0" fontId="1357" fillId="2" borderId="5" xfId="0" applyFont="1" applyBorder="1"/>
    <xf numFmtId="0" fontId="3" fillId="2" borderId="4" xfId="0" applyFont="1" applyBorder="1"/>
    <xf numFmtId="0" fontId="1358" fillId="2" borderId="0" xfId="0" applyFont="1" applyBorder="1"/>
    <xf numFmtId="0" fontId="3" fillId="2" borderId="0" xfId="0" applyFont="1" applyBorder="1" applyAlignment="1">
      <alignment horizontal="center"/>
    </xf>
    <xf numFmtId="0" fontId="1358" fillId="2" borderId="0" xfId="0" applyFont="1" applyBorder="1" applyAlignment="1">
      <alignment horizontal="center"/>
    </xf>
    <xf numFmtId="0" fontId="1358" fillId="2" borderId="9" xfId="0" applyFont="1" applyBorder="1"/>
    <xf numFmtId="0" fontId="1358" fillId="2" borderId="10" xfId="0" applyFont="1" applyBorder="1"/>
    <xf numFmtId="0" fontId="1358" fillId="2" borderId="5" xfId="0" applyFont="1" applyBorder="1"/>
    <xf numFmtId="0" fontId="1359" fillId="2" borderId="4" xfId="0" applyFont="1" applyBorder="1"/>
    <xf numFmtId="0" fontId="1359" fillId="2" borderId="0" xfId="0" applyFont="1" applyBorder="1"/>
    <xf numFmtId="0" fontId="1359" fillId="2" borderId="0" xfId="0" applyFont="1" applyBorder="1" applyAlignment="1">
      <alignment horizontal="center"/>
    </xf>
    <xf numFmtId="0" fontId="1359" fillId="2" borderId="5" xfId="0" applyFont="1" applyBorder="1"/>
    <xf numFmtId="0" fontId="3" fillId="2" borderId="4" xfId="0" applyFont="1" applyBorder="1"/>
    <xf numFmtId="0" fontId="1360" fillId="2" borderId="0" xfId="0" applyFont="1" applyBorder="1"/>
    <xf numFmtId="0" fontId="1360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1360" fillId="2" borderId="5" xfId="0" applyFont="1" applyBorder="1"/>
    <xf numFmtId="0" fontId="1362" fillId="2" borderId="4" xfId="0" applyFont="1" applyBorder="1"/>
    <xf numFmtId="0" fontId="1362" fillId="2" borderId="0" xfId="0" applyFont="1" applyBorder="1"/>
    <xf numFmtId="0" fontId="1362" fillId="2" borderId="0" xfId="0" applyFont="1" applyBorder="1" applyAlignment="1">
      <alignment horizontal="center"/>
    </xf>
    <xf numFmtId="0" fontId="1361" fillId="2" borderId="0" xfId="0" applyFont="1" applyBorder="1" applyAlignment="1">
      <alignment horizontal="center"/>
    </xf>
    <xf numFmtId="0" fontId="1362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1363" fillId="2" borderId="0" xfId="0" applyFont="1" applyBorder="1"/>
    <xf numFmtId="0" fontId="1363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1364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1365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6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6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6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6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6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68" fillId="2" borderId="5" xfId="0" applyFont="1" applyBorder="1"/>
    <xf numFmtId="1" fontId="1368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6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36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7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370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7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37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7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7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7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7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7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7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7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7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7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7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7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7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7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7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7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7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8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8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8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8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8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8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8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8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8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8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8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8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8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8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8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8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8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8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8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8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9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90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9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9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9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9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9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9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9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394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9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9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9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39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39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397" fillId="2" borderId="5" xfId="0" applyFont="1" applyBorder="1"/>
    <xf numFmtId="0" fontId="3" fillId="2" borderId="4" xfId="0" applyFont="1" applyBorder="1"/>
    <xf numFmtId="0" fontId="1398" fillId="2" borderId="0" xfId="0" applyFont="1" applyBorder="1"/>
    <xf numFmtId="0" fontId="1398" fillId="2" borderId="0" xfId="0" applyFont="1" applyBorder="1" applyAlignment="1">
      <alignment horizontal="center"/>
    </xf>
    <xf numFmtId="1" fontId="1398" fillId="2" borderId="0" xfId="0" applyNumberFormat="1" applyFont="1" applyBorder="1" applyAlignment="1">
      <alignment horizontal="center"/>
    </xf>
    <xf numFmtId="1" fontId="1398" fillId="2" borderId="0" xfId="0" applyNumberFormat="1" applyFont="1" applyBorder="1"/>
    <xf numFmtId="0" fontId="1398" fillId="2" borderId="5" xfId="0" applyFont="1" applyBorder="1"/>
    <xf numFmtId="0" fontId="1399" fillId="2" borderId="4" xfId="0" applyFont="1" applyBorder="1"/>
    <xf numFmtId="0" fontId="1399" fillId="2" borderId="0" xfId="0" applyFont="1" applyBorder="1"/>
    <xf numFmtId="0" fontId="1399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1399" fillId="2" borderId="5" xfId="0" applyFont="1" applyBorder="1"/>
    <xf numFmtId="0" fontId="7" fillId="2" borderId="4" xfId="0" applyFont="1" applyBorder="1"/>
    <xf numFmtId="0" fontId="1400" fillId="2" borderId="0" xfId="0" applyFont="1" applyBorder="1"/>
    <xf numFmtId="0" fontId="1400" fillId="2" borderId="0" xfId="0" applyFont="1" applyBorder="1" applyAlignment="1">
      <alignment horizontal="center"/>
    </xf>
    <xf numFmtId="1" fontId="1400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400" fillId="2" borderId="5" xfId="0" applyFont="1" applyBorder="1"/>
    <xf numFmtId="0" fontId="1401" fillId="2" borderId="4" xfId="0" applyFont="1" applyBorder="1" applyAlignment="1">
      <alignment horizontal="center"/>
    </xf>
    <xf numFmtId="0" fontId="1401" fillId="2" borderId="0" xfId="0" applyFont="1" applyBorder="1" applyAlignment="1">
      <alignment horizontal="center"/>
    </xf>
    <xf numFmtId="0" fontId="1401" fillId="2" borderId="0" xfId="0" applyFont="1" applyBorder="1"/>
    <xf numFmtId="0" fontId="1401" fillId="2" borderId="5" xfId="0" applyFont="1" applyBorder="1"/>
    <xf numFmtId="0" fontId="7" fillId="2" borderId="4" xfId="0" applyFont="1" applyBorder="1"/>
    <xf numFmtId="0" fontId="1402" fillId="2" borderId="0" xfId="0" applyFont="1" applyBorder="1"/>
    <xf numFmtId="0" fontId="1402" fillId="2" borderId="0" xfId="0" applyFont="1" applyBorder="1" applyAlignment="1">
      <alignment horizontal="center"/>
    </xf>
    <xf numFmtId="1" fontId="1402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402" fillId="2" borderId="5" xfId="0" applyFont="1" applyBorder="1"/>
    <xf numFmtId="0" fontId="1403" fillId="2" borderId="4" xfId="0" applyFont="1" applyBorder="1"/>
    <xf numFmtId="0" fontId="1403" fillId="2" borderId="0" xfId="0" applyFont="1" applyBorder="1"/>
    <xf numFmtId="0" fontId="1403" fillId="2" borderId="0" xfId="0" applyFont="1" applyBorder="1" applyAlignment="1">
      <alignment horizontal="center"/>
    </xf>
    <xf numFmtId="1" fontId="1403" fillId="2" borderId="0" xfId="0" applyNumberFormat="1" applyFont="1" applyBorder="1"/>
    <xf numFmtId="0" fontId="1403" fillId="2" borderId="5" xfId="0" applyFont="1" applyBorder="1"/>
    <xf numFmtId="0" fontId="1404" fillId="2" borderId="4" xfId="0" applyFont="1" applyBorder="1"/>
    <xf numFmtId="0" fontId="1404" fillId="2" borderId="0" xfId="0" applyFont="1" applyBorder="1"/>
    <xf numFmtId="0" fontId="1404" fillId="2" borderId="0" xfId="0" applyFont="1" applyBorder="1" applyAlignment="1">
      <alignment horizontal="center"/>
    </xf>
    <xf numFmtId="1" fontId="1404" fillId="2" borderId="0" xfId="0" applyNumberFormat="1" applyFont="1" applyBorder="1"/>
    <xf numFmtId="0" fontId="1404" fillId="2" borderId="5" xfId="0" applyFont="1" applyBorder="1"/>
    <xf numFmtId="0" fontId="1405" fillId="2" borderId="4" xfId="0" applyFont="1" applyBorder="1"/>
    <xf numFmtId="0" fontId="1405" fillId="2" borderId="0" xfId="0" applyFont="1" applyBorder="1"/>
    <xf numFmtId="0" fontId="1405" fillId="2" borderId="0" xfId="0" applyFont="1" applyBorder="1" applyAlignment="1">
      <alignment horizontal="center"/>
    </xf>
    <xf numFmtId="1" fontId="1405" fillId="2" borderId="0" xfId="0" applyNumberFormat="1" applyFont="1" applyBorder="1"/>
    <xf numFmtId="0" fontId="1405" fillId="2" borderId="5" xfId="0" applyFont="1" applyBorder="1"/>
    <xf numFmtId="0" fontId="1406" fillId="2" borderId="11" xfId="0" applyFont="1" applyBorder="1"/>
    <xf numFmtId="0" fontId="1406" fillId="2" borderId="12" xfId="0" applyFont="1" applyBorder="1"/>
    <xf numFmtId="0" fontId="1406" fillId="2" borderId="12" xfId="0" applyFont="1" applyBorder="1" applyAlignment="1">
      <alignment horizontal="center"/>
    </xf>
    <xf numFmtId="1" fontId="1406" fillId="2" borderId="12" xfId="0" applyNumberFormat="1" applyFont="1" applyBorder="1"/>
    <xf numFmtId="0" fontId="1406" fillId="2" borderId="10" xfId="0" applyFont="1" applyBorder="1"/>
    <xf numFmtId="1" fontId="1407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1408" fillId="2" borderId="0" xfId="0" applyNumberFormat="1" applyFont="1"/>
    <xf numFmtId="1" fontId="1409" fillId="2" borderId="0" xfId="0" applyNumberFormat="1" applyFont="1"/>
    <xf numFmtId="1" fontId="1410" fillId="2" borderId="0" xfId="0" applyNumberFormat="1" applyFont="1"/>
    <xf numFmtId="1" fontId="1411" fillId="2" borderId="0" xfId="0" applyNumberFormat="1" applyFont="1"/>
    <xf numFmtId="1" fontId="1412" fillId="2" borderId="0" xfId="0" applyNumberFormat="1" applyFont="1"/>
    <xf numFmtId="1" fontId="1413" fillId="2" borderId="0" xfId="0" applyNumberFormat="1" applyFont="1"/>
    <xf numFmtId="1" fontId="1414" fillId="2" borderId="0" xfId="0" applyNumberFormat="1" applyFont="1"/>
    <xf numFmtId="1" fontId="1415" fillId="2" borderId="0" xfId="0" applyNumberFormat="1" applyFont="1"/>
    <xf numFmtId="1" fontId="1416" fillId="2" borderId="0" xfId="0" applyNumberFormat="1" applyFont="1"/>
    <xf numFmtId="1" fontId="1417" fillId="2" borderId="0" xfId="0" applyNumberFormat="1" applyFont="1"/>
    <xf numFmtId="1" fontId="1418" fillId="2" borderId="0" xfId="0" applyNumberFormat="1" applyFont="1"/>
    <xf numFmtId="1" fontId="1419" fillId="2" borderId="0" xfId="0" applyNumberFormat="1" applyFont="1"/>
    <xf numFmtId="1" fontId="1420" fillId="2" borderId="0" xfId="0" applyNumberFormat="1" applyFont="1"/>
    <xf numFmtId="1" fontId="1421" fillId="2" borderId="0" xfId="0" applyNumberFormat="1" applyFont="1"/>
    <xf numFmtId="1" fontId="1422" fillId="2" borderId="0" xfId="0" applyNumberFormat="1" applyFont="1"/>
    <xf numFmtId="1" fontId="1423" fillId="2" borderId="0" xfId="0" applyNumberFormat="1" applyFont="1"/>
    <xf numFmtId="1" fontId="1424" fillId="2" borderId="0" xfId="0" applyNumberFormat="1" applyFont="1"/>
    <xf numFmtId="1" fontId="1425" fillId="2" borderId="0" xfId="0" applyNumberFormat="1" applyFont="1"/>
    <xf numFmtId="1" fontId="1426" fillId="2" borderId="0" xfId="0" applyNumberFormat="1" applyFont="1"/>
    <xf numFmtId="1" fontId="1427" fillId="2" borderId="0" xfId="0" applyNumberFormat="1" applyFont="1"/>
    <xf numFmtId="1" fontId="1428" fillId="2" borderId="0" xfId="0" applyNumberFormat="1" applyFont="1"/>
    <xf numFmtId="1" fontId="1429" fillId="2" borderId="0" xfId="0" applyNumberFormat="1" applyFont="1"/>
    <xf numFmtId="0" fontId="1429" fillId="2" borderId="0" xfId="0" applyFont="1"/>
    <xf numFmtId="1" fontId="1430" fillId="2" borderId="0" xfId="0" applyNumberFormat="1" applyFont="1"/>
    <xf numFmtId="1" fontId="1431" fillId="2" borderId="0" xfId="0" applyNumberFormat="1" applyFont="1"/>
    <xf numFmtId="1" fontId="1432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1433" fillId="2" borderId="1" xfId="0" applyFont="1" applyBorder="1"/>
    <xf numFmtId="0" fontId="1433" fillId="2" borderId="2" xfId="0" applyFont="1" applyBorder="1"/>
    <xf numFmtId="0" fontId="1433" fillId="2" borderId="2" xfId="0" applyFont="1" applyBorder="1" applyAlignment="1">
      <alignment horizontal="center"/>
    </xf>
    <xf numFmtId="0" fontId="1433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434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435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1436" fillId="2" borderId="0" xfId="0" applyFont="1" applyBorder="1" applyAlignment="1">
      <alignment horizontal="left"/>
    </xf>
    <xf numFmtId="0" fontId="1436" fillId="2" borderId="0" xfId="0" applyFont="1" applyBorder="1"/>
    <xf numFmtId="0" fontId="1436" fillId="2" borderId="5" xfId="0" applyFont="1" applyBorder="1"/>
    <xf numFmtId="0" fontId="3" fillId="2" borderId="4" xfId="0" applyFont="1" applyBorder="1"/>
    <xf numFmtId="0" fontId="1437" fillId="2" borderId="0" xfId="0" applyFont="1" applyBorder="1"/>
    <xf numFmtId="0" fontId="1437" fillId="2" borderId="0" xfId="0" applyFont="1" applyBorder="1" applyAlignment="1">
      <alignment horizontal="center"/>
    </xf>
    <xf numFmtId="0" fontId="1437" fillId="2" borderId="5" xfId="0" applyFont="1" applyBorder="1"/>
    <xf numFmtId="0" fontId="3" fillId="2" borderId="4" xfId="0" applyFont="1" applyBorder="1"/>
    <xf numFmtId="0" fontId="1438" fillId="2" borderId="0" xfId="0" applyFont="1" applyBorder="1"/>
    <xf numFmtId="0" fontId="1438" fillId="2" borderId="0" xfId="0" applyFont="1" applyBorder="1" applyAlignment="1">
      <alignment horizontal="center"/>
    </xf>
    <xf numFmtId="0" fontId="1438" fillId="2" borderId="5" xfId="0" applyFont="1" applyBorder="1"/>
    <xf numFmtId="0" fontId="3" fillId="2" borderId="4" xfId="0" applyFont="1" applyBorder="1"/>
    <xf numFmtId="0" fontId="1439" fillId="2" borderId="0" xfId="0" applyFont="1" applyBorder="1"/>
    <xf numFmtId="0" fontId="1439" fillId="2" borderId="0" xfId="0" applyFont="1" applyBorder="1" applyAlignment="1">
      <alignment horizontal="center"/>
    </xf>
    <xf numFmtId="0" fontId="1439" fillId="2" borderId="5" xfId="0" applyFont="1" applyBorder="1"/>
    <xf numFmtId="0" fontId="3" fillId="2" borderId="4" xfId="0" applyFont="1" applyBorder="1"/>
    <xf numFmtId="0" fontId="1440" fillId="2" borderId="0" xfId="0" applyFont="1" applyBorder="1"/>
    <xf numFmtId="0" fontId="1440" fillId="2" borderId="0" xfId="0" applyFont="1" applyBorder="1" applyAlignment="1">
      <alignment horizontal="center"/>
    </xf>
    <xf numFmtId="0" fontId="1440" fillId="2" borderId="5" xfId="0" applyFont="1" applyBorder="1"/>
    <xf numFmtId="0" fontId="3" fillId="2" borderId="4" xfId="0" applyFont="1" applyBorder="1"/>
    <xf numFmtId="0" fontId="1441" fillId="2" borderId="0" xfId="0" applyFont="1" applyBorder="1"/>
    <xf numFmtId="0" fontId="1441" fillId="2" borderId="0" xfId="0" applyFont="1" applyBorder="1" applyAlignment="1">
      <alignment horizontal="center"/>
    </xf>
    <xf numFmtId="0" fontId="1441" fillId="2" borderId="5" xfId="0" applyFont="1" applyBorder="1"/>
    <xf numFmtId="0" fontId="3" fillId="2" borderId="4" xfId="0" applyFont="1" applyBorder="1"/>
    <xf numFmtId="0" fontId="1442" fillId="2" borderId="0" xfId="0" applyFont="1" applyBorder="1"/>
    <xf numFmtId="0" fontId="1442" fillId="2" borderId="0" xfId="0" applyFont="1" applyBorder="1" applyAlignment="1">
      <alignment horizontal="center"/>
    </xf>
    <xf numFmtId="0" fontId="1442" fillId="2" borderId="5" xfId="0" applyFont="1" applyBorder="1"/>
    <xf numFmtId="0" fontId="3" fillId="2" borderId="4" xfId="0" applyFont="1" applyBorder="1"/>
    <xf numFmtId="0" fontId="1443" fillId="2" borderId="0" xfId="0" applyFont="1" applyBorder="1"/>
    <xf numFmtId="0" fontId="1443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1443" fillId="2" borderId="5" xfId="0" applyFont="1" applyBorder="1"/>
    <xf numFmtId="0" fontId="3" fillId="2" borderId="4" xfId="0" applyFont="1" applyBorder="1"/>
    <xf numFmtId="0" fontId="1444" fillId="2" borderId="0" xfId="0" applyFont="1" applyBorder="1"/>
    <xf numFmtId="0" fontId="1444" fillId="2" borderId="0" xfId="0" applyFont="1" applyBorder="1" applyAlignment="1">
      <alignment horizontal="center"/>
    </xf>
    <xf numFmtId="0" fontId="3" fillId="2" borderId="0" xfId="0" applyFont="1" applyBorder="1"/>
    <xf numFmtId="0" fontId="1444" fillId="2" borderId="5" xfId="0" applyFont="1" applyBorder="1"/>
    <xf numFmtId="0" fontId="3" fillId="2" borderId="4" xfId="0" applyFont="1" applyBorder="1"/>
    <xf numFmtId="0" fontId="1445" fillId="2" borderId="0" xfId="0" applyFont="1" applyBorder="1"/>
    <xf numFmtId="0" fontId="1445" fillId="2" borderId="0" xfId="0" applyFont="1" applyBorder="1" applyAlignment="1">
      <alignment horizontal="center"/>
    </xf>
    <xf numFmtId="0" fontId="1445" fillId="2" borderId="5" xfId="0" applyFont="1" applyBorder="1"/>
    <xf numFmtId="0" fontId="3" fillId="2" borderId="4" xfId="0" applyFont="1" applyBorder="1"/>
    <xf numFmtId="0" fontId="1446" fillId="2" borderId="0" xfId="0" applyFont="1" applyBorder="1"/>
    <xf numFmtId="0" fontId="1446" fillId="2" borderId="0" xfId="0" applyFont="1" applyBorder="1" applyAlignment="1">
      <alignment horizontal="center"/>
    </xf>
    <xf numFmtId="0" fontId="1446" fillId="2" borderId="6" xfId="0" applyFont="1" applyBorder="1" applyAlignment="1">
      <alignment horizontal="center"/>
    </xf>
    <xf numFmtId="0" fontId="1446" fillId="2" borderId="3" xfId="0" applyFont="1" applyBorder="1" applyAlignment="1">
      <alignment horizontal="center" wrapText="1"/>
    </xf>
    <xf numFmtId="0" fontId="1446" fillId="2" borderId="5" xfId="0" applyFont="1" applyBorder="1"/>
    <xf numFmtId="0" fontId="1447" fillId="2" borderId="4" xfId="0" applyFont="1" applyBorder="1"/>
    <xf numFmtId="0" fontId="1447" fillId="2" borderId="0" xfId="0" applyFont="1" applyBorder="1"/>
    <xf numFmtId="0" fontId="1447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1447" fillId="2" borderId="5" xfId="0" applyFont="1" applyBorder="1"/>
    <xf numFmtId="0" fontId="1448" fillId="2" borderId="4" xfId="0" applyFont="1" applyBorder="1"/>
    <xf numFmtId="0" fontId="1448" fillId="2" borderId="0" xfId="0" applyFont="1" applyBorder="1"/>
    <xf numFmtId="0" fontId="1448" fillId="2" borderId="0" xfId="0" applyFont="1" applyBorder="1" applyAlignment="1">
      <alignment horizontal="center"/>
    </xf>
    <xf numFmtId="0" fontId="1448" fillId="2" borderId="7" xfId="0" applyFont="1" applyBorder="1"/>
    <xf numFmtId="0" fontId="1448" fillId="2" borderId="5" xfId="0" applyFont="1" applyBorder="1"/>
    <xf numFmtId="0" fontId="1449" fillId="2" borderId="4" xfId="0" applyFont="1" applyBorder="1"/>
    <xf numFmtId="0" fontId="1449" fillId="2" borderId="0" xfId="0" applyFont="1" applyBorder="1"/>
    <xf numFmtId="0" fontId="1449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449" fillId="2" borderId="5" xfId="0" applyFont="1" applyBorder="1"/>
    <xf numFmtId="0" fontId="1450" fillId="2" borderId="4" xfId="0" applyFont="1" applyBorder="1"/>
    <xf numFmtId="0" fontId="1450" fillId="2" borderId="0" xfId="0" applyFont="1" applyBorder="1"/>
    <xf numFmtId="0" fontId="1450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450" fillId="2" borderId="5" xfId="0" applyFont="1" applyBorder="1"/>
    <xf numFmtId="0" fontId="1451" fillId="2" borderId="4" xfId="0" applyFont="1" applyBorder="1"/>
    <xf numFmtId="0" fontId="1451" fillId="2" borderId="0" xfId="0" applyFont="1" applyBorder="1"/>
    <xf numFmtId="0" fontId="1451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1451" fillId="2" borderId="7" xfId="0" applyFont="1" applyBorder="1" applyAlignment="1">
      <alignment horizontal="center" vertical="center"/>
    </xf>
    <xf numFmtId="2" fontId="1451" fillId="2" borderId="5" xfId="0" applyNumberFormat="1" applyFont="1" applyBorder="1" applyAlignment="1">
      <alignment horizontal="center"/>
    </xf>
    <xf numFmtId="0" fontId="1451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1452" fillId="2" borderId="4" xfId="0" applyFont="1" applyBorder="1"/>
    <xf numFmtId="0" fontId="1452" fillId="2" borderId="0" xfId="0" applyFont="1" applyBorder="1"/>
    <xf numFmtId="0" fontId="1452" fillId="2" borderId="0" xfId="0" applyFont="1" applyBorder="1" applyAlignment="1">
      <alignment horizontal="center"/>
    </xf>
    <xf numFmtId="0" fontId="1452" fillId="2" borderId="9" xfId="0" applyFont="1" applyBorder="1" applyAlignment="1">
      <alignment horizontal="center"/>
    </xf>
    <xf numFmtId="0" fontId="1452" fillId="2" borderId="10" xfId="0" applyFont="1" applyBorder="1" applyAlignment="1">
      <alignment horizontal="center"/>
    </xf>
    <xf numFmtId="0" fontId="1452" fillId="2" borderId="5" xfId="0" applyFont="1" applyBorder="1"/>
    <xf numFmtId="0" fontId="3" fillId="2" borderId="4" xfId="0" applyFont="1" applyBorder="1"/>
    <xf numFmtId="0" fontId="1453" fillId="2" borderId="0" xfId="0" applyFont="1" applyBorder="1"/>
    <xf numFmtId="0" fontId="3" fillId="2" borderId="0" xfId="0" applyFont="1" applyBorder="1" applyAlignment="1">
      <alignment horizontal="center"/>
    </xf>
    <xf numFmtId="0" fontId="1453" fillId="2" borderId="0" xfId="0" applyFont="1" applyBorder="1" applyAlignment="1">
      <alignment horizontal="center"/>
    </xf>
    <xf numFmtId="0" fontId="1453" fillId="2" borderId="9" xfId="0" applyFont="1" applyBorder="1"/>
    <xf numFmtId="0" fontId="1453" fillId="2" borderId="10" xfId="0" applyFont="1" applyBorder="1"/>
    <xf numFmtId="0" fontId="1453" fillId="2" borderId="5" xfId="0" applyFont="1" applyBorder="1"/>
    <xf numFmtId="0" fontId="1454" fillId="2" borderId="4" xfId="0" applyFont="1" applyBorder="1"/>
    <xf numFmtId="0" fontId="1454" fillId="2" borderId="0" xfId="0" applyFont="1" applyBorder="1"/>
    <xf numFmtId="0" fontId="1454" fillId="2" borderId="0" xfId="0" applyFont="1" applyBorder="1" applyAlignment="1">
      <alignment horizontal="center"/>
    </xf>
    <xf numFmtId="0" fontId="1454" fillId="2" borderId="5" xfId="0" applyFont="1" applyBorder="1"/>
    <xf numFmtId="0" fontId="3" fillId="2" borderId="4" xfId="0" applyFont="1" applyBorder="1"/>
    <xf numFmtId="0" fontId="1455" fillId="2" borderId="0" xfId="0" applyFont="1" applyBorder="1"/>
    <xf numFmtId="0" fontId="1455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1455" fillId="2" borderId="5" xfId="0" applyFont="1" applyBorder="1"/>
    <xf numFmtId="0" fontId="1457" fillId="2" borderId="4" xfId="0" applyFont="1" applyBorder="1"/>
    <xf numFmtId="0" fontId="1457" fillId="2" borderId="0" xfId="0" applyFont="1" applyBorder="1"/>
    <xf numFmtId="0" fontId="1457" fillId="2" borderId="0" xfId="0" applyFont="1" applyBorder="1" applyAlignment="1">
      <alignment horizontal="center"/>
    </xf>
    <xf numFmtId="0" fontId="1456" fillId="2" borderId="0" xfId="0" applyFont="1" applyBorder="1" applyAlignment="1">
      <alignment horizontal="center"/>
    </xf>
    <xf numFmtId="0" fontId="1457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1458" fillId="2" borderId="0" xfId="0" applyFont="1" applyBorder="1"/>
    <xf numFmtId="0" fontId="1458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1459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1460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6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6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6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6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6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63" fillId="2" borderId="5" xfId="0" applyFont="1" applyBorder="1"/>
    <xf numFmtId="1" fontId="1463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6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46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6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465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6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46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6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6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6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6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6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6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7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7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7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7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7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7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7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7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7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7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7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7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7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7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7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7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7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7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7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7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8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8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8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8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8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8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8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8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8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8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8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85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8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8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8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8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8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8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8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489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9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9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9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49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49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492" fillId="2" borderId="5" xfId="0" applyFont="1" applyBorder="1"/>
    <xf numFmtId="0" fontId="3" fillId="2" borderId="4" xfId="0" applyFont="1" applyBorder="1"/>
    <xf numFmtId="0" fontId="1493" fillId="2" borderId="0" xfId="0" applyFont="1" applyBorder="1"/>
    <xf numFmtId="0" fontId="1493" fillId="2" borderId="0" xfId="0" applyFont="1" applyBorder="1" applyAlignment="1">
      <alignment horizontal="center"/>
    </xf>
    <xf numFmtId="1" fontId="1493" fillId="2" borderId="0" xfId="0" applyNumberFormat="1" applyFont="1" applyBorder="1" applyAlignment="1">
      <alignment horizontal="center"/>
    </xf>
    <xf numFmtId="1" fontId="1493" fillId="2" borderId="0" xfId="0" applyNumberFormat="1" applyFont="1" applyBorder="1"/>
    <xf numFmtId="0" fontId="1493" fillId="2" borderId="5" xfId="0" applyFont="1" applyBorder="1"/>
    <xf numFmtId="0" fontId="1494" fillId="2" borderId="4" xfId="0" applyFont="1" applyBorder="1"/>
    <xf numFmtId="0" fontId="1494" fillId="2" borderId="0" xfId="0" applyFont="1" applyBorder="1"/>
    <xf numFmtId="0" fontId="1494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1494" fillId="2" borderId="5" xfId="0" applyFont="1" applyBorder="1"/>
    <xf numFmtId="0" fontId="7" fillId="2" borderId="4" xfId="0" applyFont="1" applyBorder="1"/>
    <xf numFmtId="0" fontId="1495" fillId="2" borderId="0" xfId="0" applyFont="1" applyBorder="1"/>
    <xf numFmtId="0" fontId="1495" fillId="2" borderId="0" xfId="0" applyFont="1" applyBorder="1" applyAlignment="1">
      <alignment horizontal="center"/>
    </xf>
    <xf numFmtId="1" fontId="1495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495" fillId="2" borderId="5" xfId="0" applyFont="1" applyBorder="1"/>
    <xf numFmtId="0" fontId="1496" fillId="2" borderId="4" xfId="0" applyFont="1" applyBorder="1" applyAlignment="1">
      <alignment horizontal="center"/>
    </xf>
    <xf numFmtId="0" fontId="1496" fillId="2" borderId="0" xfId="0" applyFont="1" applyBorder="1" applyAlignment="1">
      <alignment horizontal="center"/>
    </xf>
    <xf numFmtId="0" fontId="1496" fillId="2" borderId="0" xfId="0" applyFont="1" applyBorder="1"/>
    <xf numFmtId="0" fontId="1496" fillId="2" borderId="5" xfId="0" applyFont="1" applyBorder="1"/>
    <xf numFmtId="0" fontId="7" fillId="2" borderId="4" xfId="0" applyFont="1" applyBorder="1"/>
    <xf numFmtId="0" fontId="1497" fillId="2" borderId="0" xfId="0" applyFont="1" applyBorder="1"/>
    <xf numFmtId="0" fontId="1497" fillId="2" borderId="0" xfId="0" applyFont="1" applyBorder="1" applyAlignment="1">
      <alignment horizontal="center"/>
    </xf>
    <xf numFmtId="1" fontId="1497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497" fillId="2" borderId="5" xfId="0" applyFont="1" applyBorder="1"/>
    <xf numFmtId="0" fontId="1498" fillId="2" borderId="4" xfId="0" applyFont="1" applyBorder="1"/>
    <xf numFmtId="0" fontId="1498" fillId="2" borderId="0" xfId="0" applyFont="1" applyBorder="1"/>
    <xf numFmtId="0" fontId="1498" fillId="2" borderId="0" xfId="0" applyFont="1" applyBorder="1" applyAlignment="1">
      <alignment horizontal="center"/>
    </xf>
    <xf numFmtId="1" fontId="1498" fillId="2" borderId="0" xfId="0" applyNumberFormat="1" applyFont="1" applyBorder="1"/>
    <xf numFmtId="0" fontId="1498" fillId="2" borderId="5" xfId="0" applyFont="1" applyBorder="1"/>
    <xf numFmtId="0" fontId="1499" fillId="2" borderId="4" xfId="0" applyFont="1" applyBorder="1"/>
    <xf numFmtId="0" fontId="1499" fillId="2" borderId="0" xfId="0" applyFont="1" applyBorder="1"/>
    <xf numFmtId="0" fontId="1499" fillId="2" borderId="0" xfId="0" applyFont="1" applyBorder="1" applyAlignment="1">
      <alignment horizontal="center"/>
    </xf>
    <xf numFmtId="1" fontId="1499" fillId="2" borderId="0" xfId="0" applyNumberFormat="1" applyFont="1" applyBorder="1"/>
    <xf numFmtId="0" fontId="1499" fillId="2" borderId="5" xfId="0" applyFont="1" applyBorder="1"/>
    <xf numFmtId="0" fontId="1500" fillId="2" borderId="4" xfId="0" applyFont="1" applyBorder="1"/>
    <xf numFmtId="0" fontId="1500" fillId="2" borderId="0" xfId="0" applyFont="1" applyBorder="1"/>
    <xf numFmtId="0" fontId="1500" fillId="2" borderId="0" xfId="0" applyFont="1" applyBorder="1" applyAlignment="1">
      <alignment horizontal="center"/>
    </xf>
    <xf numFmtId="1" fontId="1500" fillId="2" borderId="0" xfId="0" applyNumberFormat="1" applyFont="1" applyBorder="1"/>
    <xf numFmtId="0" fontId="1500" fillId="2" borderId="5" xfId="0" applyFont="1" applyBorder="1"/>
    <xf numFmtId="0" fontId="1501" fillId="2" borderId="11" xfId="0" applyFont="1" applyBorder="1"/>
    <xf numFmtId="0" fontId="1501" fillId="2" borderId="12" xfId="0" applyFont="1" applyBorder="1"/>
    <xf numFmtId="0" fontId="1501" fillId="2" borderId="12" xfId="0" applyFont="1" applyBorder="1" applyAlignment="1">
      <alignment horizontal="center"/>
    </xf>
    <xf numFmtId="1" fontId="1501" fillId="2" borderId="12" xfId="0" applyNumberFormat="1" applyFont="1" applyBorder="1"/>
    <xf numFmtId="0" fontId="1501" fillId="2" borderId="10" xfId="0" applyFont="1" applyBorder="1"/>
    <xf numFmtId="1" fontId="1502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1503" fillId="2" borderId="0" xfId="0" applyNumberFormat="1" applyFont="1"/>
    <xf numFmtId="1" fontId="1504" fillId="2" borderId="0" xfId="0" applyNumberFormat="1" applyFont="1"/>
    <xf numFmtId="1" fontId="1505" fillId="2" borderId="0" xfId="0" applyNumberFormat="1" applyFont="1"/>
    <xf numFmtId="1" fontId="1506" fillId="2" borderId="0" xfId="0" applyNumberFormat="1" applyFont="1"/>
    <xf numFmtId="1" fontId="1507" fillId="2" borderId="0" xfId="0" applyNumberFormat="1" applyFont="1"/>
    <xf numFmtId="1" fontId="1508" fillId="2" borderId="0" xfId="0" applyNumberFormat="1" applyFont="1"/>
    <xf numFmtId="1" fontId="1509" fillId="2" borderId="0" xfId="0" applyNumberFormat="1" applyFont="1"/>
    <xf numFmtId="1" fontId="1510" fillId="2" borderId="0" xfId="0" applyNumberFormat="1" applyFont="1"/>
    <xf numFmtId="1" fontId="1511" fillId="2" borderId="0" xfId="0" applyNumberFormat="1" applyFont="1"/>
    <xf numFmtId="1" fontId="1512" fillId="2" borderId="0" xfId="0" applyNumberFormat="1" applyFont="1"/>
    <xf numFmtId="1" fontId="1513" fillId="2" borderId="0" xfId="0" applyNumberFormat="1" applyFont="1"/>
    <xf numFmtId="1" fontId="1514" fillId="2" borderId="0" xfId="0" applyNumberFormat="1" applyFont="1"/>
    <xf numFmtId="1" fontId="1515" fillId="2" borderId="0" xfId="0" applyNumberFormat="1" applyFont="1"/>
    <xf numFmtId="1" fontId="1516" fillId="2" borderId="0" xfId="0" applyNumberFormat="1" applyFont="1"/>
    <xf numFmtId="1" fontId="1517" fillId="2" borderId="0" xfId="0" applyNumberFormat="1" applyFont="1"/>
    <xf numFmtId="1" fontId="1518" fillId="2" borderId="0" xfId="0" applyNumberFormat="1" applyFont="1"/>
    <xf numFmtId="1" fontId="1519" fillId="2" borderId="0" xfId="0" applyNumberFormat="1" applyFont="1"/>
    <xf numFmtId="1" fontId="1520" fillId="2" borderId="0" xfId="0" applyNumberFormat="1" applyFont="1"/>
    <xf numFmtId="1" fontId="1521" fillId="2" borderId="0" xfId="0" applyNumberFormat="1" applyFont="1"/>
    <xf numFmtId="1" fontId="1522" fillId="2" borderId="0" xfId="0" applyNumberFormat="1" applyFont="1"/>
    <xf numFmtId="1" fontId="1523" fillId="2" borderId="0" xfId="0" applyNumberFormat="1" applyFont="1"/>
    <xf numFmtId="1" fontId="1524" fillId="2" borderId="0" xfId="0" applyNumberFormat="1" applyFont="1"/>
    <xf numFmtId="0" fontId="1524" fillId="2" borderId="0" xfId="0" applyFont="1"/>
    <xf numFmtId="1" fontId="1525" fillId="2" borderId="0" xfId="0" applyNumberFormat="1" applyFont="1"/>
    <xf numFmtId="1" fontId="1526" fillId="2" borderId="0" xfId="0" applyNumberFormat="1" applyFont="1"/>
    <xf numFmtId="1" fontId="1527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1528" fillId="2" borderId="1" xfId="0" applyFont="1" applyBorder="1"/>
    <xf numFmtId="0" fontId="1528" fillId="2" borderId="2" xfId="0" applyFont="1" applyBorder="1"/>
    <xf numFmtId="0" fontId="1528" fillId="2" borderId="2" xfId="0" applyFont="1" applyBorder="1" applyAlignment="1">
      <alignment horizontal="center"/>
    </xf>
    <xf numFmtId="0" fontId="1528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529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530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1531" fillId="2" borderId="0" xfId="0" applyFont="1" applyBorder="1" applyAlignment="1">
      <alignment horizontal="left"/>
    </xf>
    <xf numFmtId="0" fontId="1531" fillId="2" borderId="0" xfId="0" applyFont="1" applyBorder="1"/>
    <xf numFmtId="0" fontId="1531" fillId="2" borderId="5" xfId="0" applyFont="1" applyBorder="1"/>
    <xf numFmtId="0" fontId="3" fillId="2" borderId="4" xfId="0" applyFont="1" applyBorder="1"/>
    <xf numFmtId="0" fontId="1532" fillId="2" borderId="0" xfId="0" applyFont="1" applyBorder="1"/>
    <xf numFmtId="0" fontId="1532" fillId="2" borderId="0" xfId="0" applyFont="1" applyBorder="1" applyAlignment="1">
      <alignment horizontal="center"/>
    </xf>
    <xf numFmtId="0" fontId="1532" fillId="2" borderId="5" xfId="0" applyFont="1" applyBorder="1"/>
    <xf numFmtId="0" fontId="3" fillId="2" borderId="4" xfId="0" applyFont="1" applyBorder="1"/>
    <xf numFmtId="0" fontId="1533" fillId="2" borderId="0" xfId="0" applyFont="1" applyBorder="1"/>
    <xf numFmtId="0" fontId="1533" fillId="2" borderId="0" xfId="0" applyFont="1" applyBorder="1" applyAlignment="1">
      <alignment horizontal="center"/>
    </xf>
    <xf numFmtId="0" fontId="1533" fillId="2" borderId="5" xfId="0" applyFont="1" applyBorder="1"/>
    <xf numFmtId="0" fontId="3" fillId="2" borderId="4" xfId="0" applyFont="1" applyBorder="1"/>
    <xf numFmtId="0" fontId="1534" fillId="2" borderId="0" xfId="0" applyFont="1" applyBorder="1"/>
    <xf numFmtId="0" fontId="1534" fillId="2" borderId="0" xfId="0" applyFont="1" applyBorder="1" applyAlignment="1">
      <alignment horizontal="center"/>
    </xf>
    <xf numFmtId="0" fontId="1534" fillId="2" borderId="5" xfId="0" applyFont="1" applyBorder="1"/>
    <xf numFmtId="0" fontId="3" fillId="2" borderId="4" xfId="0" applyFont="1" applyBorder="1"/>
    <xf numFmtId="0" fontId="1535" fillId="2" borderId="0" xfId="0" applyFont="1" applyBorder="1"/>
    <xf numFmtId="0" fontId="1535" fillId="2" borderId="0" xfId="0" applyFont="1" applyBorder="1" applyAlignment="1">
      <alignment horizontal="center"/>
    </xf>
    <xf numFmtId="0" fontId="1535" fillId="2" borderId="5" xfId="0" applyFont="1" applyBorder="1"/>
    <xf numFmtId="0" fontId="3" fillId="2" borderId="4" xfId="0" applyFont="1" applyBorder="1"/>
    <xf numFmtId="0" fontId="1536" fillId="2" borderId="0" xfId="0" applyFont="1" applyBorder="1"/>
    <xf numFmtId="0" fontId="1536" fillId="2" borderId="0" xfId="0" applyFont="1" applyBorder="1" applyAlignment="1">
      <alignment horizontal="center"/>
    </xf>
    <xf numFmtId="0" fontId="1536" fillId="2" borderId="5" xfId="0" applyFont="1" applyBorder="1"/>
    <xf numFmtId="0" fontId="3" fillId="2" borderId="4" xfId="0" applyFont="1" applyBorder="1"/>
    <xf numFmtId="0" fontId="1537" fillId="2" borderId="0" xfId="0" applyFont="1" applyBorder="1"/>
    <xf numFmtId="0" fontId="1537" fillId="2" borderId="0" xfId="0" applyFont="1" applyBorder="1" applyAlignment="1">
      <alignment horizontal="center"/>
    </xf>
    <xf numFmtId="0" fontId="1537" fillId="2" borderId="5" xfId="0" applyFont="1" applyBorder="1"/>
    <xf numFmtId="0" fontId="3" fillId="2" borderId="4" xfId="0" applyFont="1" applyBorder="1"/>
    <xf numFmtId="0" fontId="1538" fillId="2" borderId="0" xfId="0" applyFont="1" applyBorder="1"/>
    <xf numFmtId="0" fontId="1538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1538" fillId="2" borderId="5" xfId="0" applyFont="1" applyBorder="1"/>
    <xf numFmtId="0" fontId="3" fillId="2" borderId="4" xfId="0" applyFont="1" applyBorder="1"/>
    <xf numFmtId="0" fontId="1539" fillId="2" borderId="0" xfId="0" applyFont="1" applyBorder="1"/>
    <xf numFmtId="0" fontId="1539" fillId="2" borderId="0" xfId="0" applyFont="1" applyBorder="1" applyAlignment="1">
      <alignment horizontal="center"/>
    </xf>
    <xf numFmtId="0" fontId="3" fillId="2" borderId="0" xfId="0" applyFont="1" applyBorder="1"/>
    <xf numFmtId="0" fontId="1539" fillId="2" borderId="5" xfId="0" applyFont="1" applyBorder="1"/>
    <xf numFmtId="0" fontId="3" fillId="2" borderId="4" xfId="0" applyFont="1" applyBorder="1"/>
    <xf numFmtId="0" fontId="1540" fillId="2" borderId="0" xfId="0" applyFont="1" applyBorder="1"/>
    <xf numFmtId="0" fontId="1540" fillId="2" borderId="0" xfId="0" applyFont="1" applyBorder="1" applyAlignment="1">
      <alignment horizontal="center"/>
    </xf>
    <xf numFmtId="0" fontId="1540" fillId="2" borderId="5" xfId="0" applyFont="1" applyBorder="1"/>
    <xf numFmtId="0" fontId="3" fillId="2" borderId="4" xfId="0" applyFont="1" applyBorder="1"/>
    <xf numFmtId="0" fontId="1541" fillId="2" borderId="0" xfId="0" applyFont="1" applyBorder="1"/>
    <xf numFmtId="0" fontId="1541" fillId="2" borderId="0" xfId="0" applyFont="1" applyBorder="1" applyAlignment="1">
      <alignment horizontal="center"/>
    </xf>
    <xf numFmtId="0" fontId="1541" fillId="2" borderId="6" xfId="0" applyFont="1" applyBorder="1" applyAlignment="1">
      <alignment horizontal="center"/>
    </xf>
    <xf numFmtId="0" fontId="1541" fillId="2" borderId="3" xfId="0" applyFont="1" applyBorder="1" applyAlignment="1">
      <alignment horizontal="center" wrapText="1"/>
    </xf>
    <xf numFmtId="0" fontId="1541" fillId="2" borderId="5" xfId="0" applyFont="1" applyBorder="1"/>
    <xf numFmtId="0" fontId="1542" fillId="2" borderId="4" xfId="0" applyFont="1" applyBorder="1"/>
    <xf numFmtId="0" fontId="1542" fillId="2" borderId="0" xfId="0" applyFont="1" applyBorder="1"/>
    <xf numFmtId="0" fontId="1542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1542" fillId="2" borderId="5" xfId="0" applyFont="1" applyBorder="1"/>
    <xf numFmtId="0" fontId="1543" fillId="2" borderId="4" xfId="0" applyFont="1" applyBorder="1"/>
    <xf numFmtId="0" fontId="1543" fillId="2" borderId="0" xfId="0" applyFont="1" applyBorder="1"/>
    <xf numFmtId="0" fontId="1543" fillId="2" borderId="0" xfId="0" applyFont="1" applyBorder="1" applyAlignment="1">
      <alignment horizontal="center"/>
    </xf>
    <xf numFmtId="0" fontId="1543" fillId="2" borderId="7" xfId="0" applyFont="1" applyBorder="1"/>
    <xf numFmtId="0" fontId="1543" fillId="2" borderId="5" xfId="0" applyFont="1" applyBorder="1"/>
    <xf numFmtId="0" fontId="1544" fillId="2" borderId="4" xfId="0" applyFont="1" applyBorder="1"/>
    <xf numFmtId="0" fontId="1544" fillId="2" borderId="0" xfId="0" applyFont="1" applyBorder="1"/>
    <xf numFmtId="0" fontId="1544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544" fillId="2" borderId="5" xfId="0" applyFont="1" applyBorder="1"/>
    <xf numFmtId="0" fontId="1545" fillId="2" borderId="4" xfId="0" applyFont="1" applyBorder="1"/>
    <xf numFmtId="0" fontId="1545" fillId="2" borderId="0" xfId="0" applyFont="1" applyBorder="1"/>
    <xf numFmtId="0" fontId="1545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545" fillId="2" borderId="5" xfId="0" applyFont="1" applyBorder="1"/>
    <xf numFmtId="0" fontId="1546" fillId="2" borderId="4" xfId="0" applyFont="1" applyBorder="1"/>
    <xf numFmtId="0" fontId="1546" fillId="2" borderId="0" xfId="0" applyFont="1" applyBorder="1"/>
    <xf numFmtId="0" fontId="1546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1546" fillId="2" borderId="7" xfId="0" applyFont="1" applyBorder="1" applyAlignment="1">
      <alignment horizontal="center" vertical="center"/>
    </xf>
    <xf numFmtId="2" fontId="1546" fillId="2" borderId="5" xfId="0" applyNumberFormat="1" applyFont="1" applyBorder="1" applyAlignment="1">
      <alignment horizontal="center"/>
    </xf>
    <xf numFmtId="0" fontId="1546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1547" fillId="2" borderId="4" xfId="0" applyFont="1" applyBorder="1"/>
    <xf numFmtId="0" fontId="1547" fillId="2" borderId="0" xfId="0" applyFont="1" applyBorder="1"/>
    <xf numFmtId="0" fontId="1547" fillId="2" borderId="0" xfId="0" applyFont="1" applyBorder="1" applyAlignment="1">
      <alignment horizontal="center"/>
    </xf>
    <xf numFmtId="0" fontId="1547" fillId="2" borderId="9" xfId="0" applyFont="1" applyBorder="1" applyAlignment="1">
      <alignment horizontal="center"/>
    </xf>
    <xf numFmtId="0" fontId="1547" fillId="2" borderId="10" xfId="0" applyFont="1" applyBorder="1" applyAlignment="1">
      <alignment horizontal="center"/>
    </xf>
    <xf numFmtId="0" fontId="1547" fillId="2" borderId="5" xfId="0" applyFont="1" applyBorder="1"/>
    <xf numFmtId="0" fontId="3" fillId="2" borderId="4" xfId="0" applyFont="1" applyBorder="1"/>
    <xf numFmtId="0" fontId="1548" fillId="2" borderId="0" xfId="0" applyFont="1" applyBorder="1"/>
    <xf numFmtId="0" fontId="3" fillId="2" borderId="0" xfId="0" applyFont="1" applyBorder="1" applyAlignment="1">
      <alignment horizontal="center"/>
    </xf>
    <xf numFmtId="0" fontId="1548" fillId="2" borderId="0" xfId="0" applyFont="1" applyBorder="1" applyAlignment="1">
      <alignment horizontal="center"/>
    </xf>
    <xf numFmtId="0" fontId="1548" fillId="2" borderId="9" xfId="0" applyFont="1" applyBorder="1"/>
    <xf numFmtId="0" fontId="1548" fillId="2" borderId="10" xfId="0" applyFont="1" applyBorder="1"/>
    <xf numFmtId="0" fontId="1548" fillId="2" borderId="5" xfId="0" applyFont="1" applyBorder="1"/>
    <xf numFmtId="0" fontId="1549" fillId="2" borderId="4" xfId="0" applyFont="1" applyBorder="1"/>
    <xf numFmtId="0" fontId="1549" fillId="2" borderId="0" xfId="0" applyFont="1" applyBorder="1"/>
    <xf numFmtId="0" fontId="1549" fillId="2" borderId="0" xfId="0" applyFont="1" applyBorder="1" applyAlignment="1">
      <alignment horizontal="center"/>
    </xf>
    <xf numFmtId="0" fontId="1549" fillId="2" borderId="5" xfId="0" applyFont="1" applyBorder="1"/>
    <xf numFmtId="0" fontId="3" fillId="2" borderId="4" xfId="0" applyFont="1" applyBorder="1"/>
    <xf numFmtId="0" fontId="1550" fillId="2" borderId="0" xfId="0" applyFont="1" applyBorder="1"/>
    <xf numFmtId="0" fontId="1550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1550" fillId="2" borderId="5" xfId="0" applyFont="1" applyBorder="1"/>
    <xf numFmtId="0" fontId="1552" fillId="2" borderId="4" xfId="0" applyFont="1" applyBorder="1"/>
    <xf numFmtId="0" fontId="1552" fillId="2" borderId="0" xfId="0" applyFont="1" applyBorder="1"/>
    <xf numFmtId="0" fontId="1552" fillId="2" borderId="0" xfId="0" applyFont="1" applyBorder="1" applyAlignment="1">
      <alignment horizontal="center"/>
    </xf>
    <xf numFmtId="0" fontId="1551" fillId="2" borderId="0" xfId="0" applyFont="1" applyBorder="1" applyAlignment="1">
      <alignment horizontal="center"/>
    </xf>
    <xf numFmtId="0" fontId="1552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1553" fillId="2" borderId="0" xfId="0" applyFont="1" applyBorder="1"/>
    <xf numFmtId="0" fontId="1553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1554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1555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5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5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5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5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5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58" fillId="2" borderId="5" xfId="0" applyFont="1" applyBorder="1"/>
    <xf numFmtId="1" fontId="1558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5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55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6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560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6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56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6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6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6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6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6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6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6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6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6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6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6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6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6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6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6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6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7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7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7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7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7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7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7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7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7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7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7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7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7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7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7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7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7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7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7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7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8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80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8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8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8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8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8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8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8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584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8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8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8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58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58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587" fillId="2" borderId="5" xfId="0" applyFont="1" applyBorder="1"/>
    <xf numFmtId="0" fontId="3" fillId="2" borderId="4" xfId="0" applyFont="1" applyBorder="1"/>
    <xf numFmtId="0" fontId="1588" fillId="2" borderId="0" xfId="0" applyFont="1" applyBorder="1"/>
    <xf numFmtId="0" fontId="1588" fillId="2" borderId="0" xfId="0" applyFont="1" applyBorder="1" applyAlignment="1">
      <alignment horizontal="center"/>
    </xf>
    <xf numFmtId="1" fontId="1588" fillId="2" borderId="0" xfId="0" applyNumberFormat="1" applyFont="1" applyBorder="1" applyAlignment="1">
      <alignment horizontal="center"/>
    </xf>
    <xf numFmtId="1" fontId="1588" fillId="2" borderId="0" xfId="0" applyNumberFormat="1" applyFont="1" applyBorder="1"/>
    <xf numFmtId="0" fontId="1588" fillId="2" borderId="5" xfId="0" applyFont="1" applyBorder="1"/>
    <xf numFmtId="0" fontId="1589" fillId="2" borderId="4" xfId="0" applyFont="1" applyBorder="1"/>
    <xf numFmtId="0" fontId="1589" fillId="2" borderId="0" xfId="0" applyFont="1" applyBorder="1"/>
    <xf numFmtId="0" fontId="1589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1589" fillId="2" borderId="5" xfId="0" applyFont="1" applyBorder="1"/>
    <xf numFmtId="0" fontId="7" fillId="2" borderId="4" xfId="0" applyFont="1" applyBorder="1"/>
    <xf numFmtId="0" fontId="1590" fillId="2" borderId="0" xfId="0" applyFont="1" applyBorder="1"/>
    <xf numFmtId="0" fontId="1590" fillId="2" borderId="0" xfId="0" applyFont="1" applyBorder="1" applyAlignment="1">
      <alignment horizontal="center"/>
    </xf>
    <xf numFmtId="1" fontId="1590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590" fillId="2" borderId="5" xfId="0" applyFont="1" applyBorder="1"/>
    <xf numFmtId="0" fontId="1591" fillId="2" borderId="4" xfId="0" applyFont="1" applyBorder="1" applyAlignment="1">
      <alignment horizontal="center"/>
    </xf>
    <xf numFmtId="0" fontId="1591" fillId="2" borderId="0" xfId="0" applyFont="1" applyBorder="1" applyAlignment="1">
      <alignment horizontal="center"/>
    </xf>
    <xf numFmtId="0" fontId="1591" fillId="2" borderId="0" xfId="0" applyFont="1" applyBorder="1"/>
    <xf numFmtId="0" fontId="1591" fillId="2" borderId="5" xfId="0" applyFont="1" applyBorder="1"/>
    <xf numFmtId="0" fontId="7" fillId="2" borderId="4" xfId="0" applyFont="1" applyBorder="1"/>
    <xf numFmtId="0" fontId="1592" fillId="2" borderId="0" xfId="0" applyFont="1" applyBorder="1"/>
    <xf numFmtId="0" fontId="1592" fillId="2" borderId="0" xfId="0" applyFont="1" applyBorder="1" applyAlignment="1">
      <alignment horizontal="center"/>
    </xf>
    <xf numFmtId="1" fontId="1592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592" fillId="2" borderId="5" xfId="0" applyFont="1" applyBorder="1"/>
    <xf numFmtId="0" fontId="1593" fillId="2" borderId="4" xfId="0" applyFont="1" applyBorder="1"/>
    <xf numFmtId="0" fontId="1593" fillId="2" borderId="0" xfId="0" applyFont="1" applyBorder="1"/>
    <xf numFmtId="0" fontId="1593" fillId="2" borderId="0" xfId="0" applyFont="1" applyBorder="1" applyAlignment="1">
      <alignment horizontal="center"/>
    </xf>
    <xf numFmtId="1" fontId="1593" fillId="2" borderId="0" xfId="0" applyNumberFormat="1" applyFont="1" applyBorder="1"/>
    <xf numFmtId="0" fontId="1593" fillId="2" borderId="5" xfId="0" applyFont="1" applyBorder="1"/>
    <xf numFmtId="0" fontId="1594" fillId="2" borderId="4" xfId="0" applyFont="1" applyBorder="1"/>
    <xf numFmtId="0" fontId="1594" fillId="2" borderId="0" xfId="0" applyFont="1" applyBorder="1"/>
    <xf numFmtId="0" fontId="1594" fillId="2" borderId="0" xfId="0" applyFont="1" applyBorder="1" applyAlignment="1">
      <alignment horizontal="center"/>
    </xf>
    <xf numFmtId="1" fontId="1594" fillId="2" borderId="0" xfId="0" applyNumberFormat="1" applyFont="1" applyBorder="1"/>
    <xf numFmtId="0" fontId="1594" fillId="2" borderId="5" xfId="0" applyFont="1" applyBorder="1"/>
    <xf numFmtId="0" fontId="1595" fillId="2" borderId="4" xfId="0" applyFont="1" applyBorder="1"/>
    <xf numFmtId="0" fontId="1595" fillId="2" borderId="0" xfId="0" applyFont="1" applyBorder="1"/>
    <xf numFmtId="0" fontId="1595" fillId="2" borderId="0" xfId="0" applyFont="1" applyBorder="1" applyAlignment="1">
      <alignment horizontal="center"/>
    </xf>
    <xf numFmtId="1" fontId="1595" fillId="2" borderId="0" xfId="0" applyNumberFormat="1" applyFont="1" applyBorder="1"/>
    <xf numFmtId="0" fontId="1595" fillId="2" borderId="5" xfId="0" applyFont="1" applyBorder="1"/>
    <xf numFmtId="0" fontId="1596" fillId="2" borderId="11" xfId="0" applyFont="1" applyBorder="1"/>
    <xf numFmtId="0" fontId="1596" fillId="2" borderId="12" xfId="0" applyFont="1" applyBorder="1"/>
    <xf numFmtId="0" fontId="1596" fillId="2" borderId="12" xfId="0" applyFont="1" applyBorder="1" applyAlignment="1">
      <alignment horizontal="center"/>
    </xf>
    <xf numFmtId="1" fontId="1596" fillId="2" borderId="12" xfId="0" applyNumberFormat="1" applyFont="1" applyBorder="1"/>
    <xf numFmtId="0" fontId="1596" fillId="2" borderId="10" xfId="0" applyFont="1" applyBorder="1"/>
    <xf numFmtId="1" fontId="1597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1598" fillId="2" borderId="0" xfId="0" applyNumberFormat="1" applyFont="1"/>
    <xf numFmtId="1" fontId="1599" fillId="2" borderId="0" xfId="0" applyNumberFormat="1" applyFont="1"/>
    <xf numFmtId="1" fontId="1600" fillId="2" borderId="0" xfId="0" applyNumberFormat="1" applyFont="1"/>
    <xf numFmtId="1" fontId="1601" fillId="2" borderId="0" xfId="0" applyNumberFormat="1" applyFont="1"/>
    <xf numFmtId="1" fontId="1602" fillId="2" borderId="0" xfId="0" applyNumberFormat="1" applyFont="1"/>
    <xf numFmtId="1" fontId="1603" fillId="2" borderId="0" xfId="0" applyNumberFormat="1" applyFont="1"/>
    <xf numFmtId="1" fontId="1604" fillId="2" borderId="0" xfId="0" applyNumberFormat="1" applyFont="1"/>
    <xf numFmtId="1" fontId="1605" fillId="2" borderId="0" xfId="0" applyNumberFormat="1" applyFont="1"/>
    <xf numFmtId="1" fontId="1606" fillId="2" borderId="0" xfId="0" applyNumberFormat="1" applyFont="1"/>
    <xf numFmtId="1" fontId="1607" fillId="2" borderId="0" xfId="0" applyNumberFormat="1" applyFont="1"/>
    <xf numFmtId="1" fontId="1608" fillId="2" borderId="0" xfId="0" applyNumberFormat="1" applyFont="1"/>
    <xf numFmtId="1" fontId="1609" fillId="2" borderId="0" xfId="0" applyNumberFormat="1" applyFont="1"/>
    <xf numFmtId="1" fontId="1610" fillId="2" borderId="0" xfId="0" applyNumberFormat="1" applyFont="1"/>
    <xf numFmtId="1" fontId="1611" fillId="2" borderId="0" xfId="0" applyNumberFormat="1" applyFont="1"/>
    <xf numFmtId="1" fontId="1612" fillId="2" borderId="0" xfId="0" applyNumberFormat="1" applyFont="1"/>
    <xf numFmtId="1" fontId="1613" fillId="2" borderId="0" xfId="0" applyNumberFormat="1" applyFont="1"/>
    <xf numFmtId="1" fontId="1614" fillId="2" borderId="0" xfId="0" applyNumberFormat="1" applyFont="1"/>
    <xf numFmtId="1" fontId="1615" fillId="2" borderId="0" xfId="0" applyNumberFormat="1" applyFont="1"/>
    <xf numFmtId="1" fontId="1616" fillId="2" borderId="0" xfId="0" applyNumberFormat="1" applyFont="1"/>
    <xf numFmtId="1" fontId="1617" fillId="2" borderId="0" xfId="0" applyNumberFormat="1" applyFont="1"/>
    <xf numFmtId="1" fontId="1618" fillId="2" borderId="0" xfId="0" applyNumberFormat="1" applyFont="1"/>
    <xf numFmtId="1" fontId="1619" fillId="2" borderId="0" xfId="0" applyNumberFormat="1" applyFont="1"/>
    <xf numFmtId="0" fontId="1619" fillId="2" borderId="0" xfId="0" applyFont="1"/>
    <xf numFmtId="1" fontId="1620" fillId="2" borderId="0" xfId="0" applyNumberFormat="1" applyFont="1"/>
    <xf numFmtId="1" fontId="1621" fillId="2" borderId="0" xfId="0" applyNumberFormat="1" applyFont="1"/>
    <xf numFmtId="1" fontId="1622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1623" fillId="2" borderId="1" xfId="0" applyFont="1" applyBorder="1"/>
    <xf numFmtId="0" fontId="1623" fillId="2" borderId="2" xfId="0" applyFont="1" applyBorder="1"/>
    <xf numFmtId="0" fontId="1623" fillId="2" borderId="2" xfId="0" applyFont="1" applyBorder="1" applyAlignment="1">
      <alignment horizontal="center"/>
    </xf>
    <xf numFmtId="0" fontId="1623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624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625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1626" fillId="2" borderId="0" xfId="0" applyFont="1" applyBorder="1" applyAlignment="1">
      <alignment horizontal="left"/>
    </xf>
    <xf numFmtId="0" fontId="1626" fillId="2" borderId="0" xfId="0" applyFont="1" applyBorder="1"/>
    <xf numFmtId="0" fontId="1626" fillId="2" borderId="5" xfId="0" applyFont="1" applyBorder="1"/>
    <xf numFmtId="0" fontId="3" fillId="2" borderId="4" xfId="0" applyFont="1" applyBorder="1"/>
    <xf numFmtId="0" fontId="1627" fillId="2" borderId="0" xfId="0" applyFont="1" applyBorder="1"/>
    <xf numFmtId="0" fontId="1627" fillId="2" borderId="0" xfId="0" applyFont="1" applyBorder="1" applyAlignment="1">
      <alignment horizontal="center"/>
    </xf>
    <xf numFmtId="0" fontId="1627" fillId="2" borderId="5" xfId="0" applyFont="1" applyBorder="1"/>
    <xf numFmtId="0" fontId="3" fillId="2" borderId="4" xfId="0" applyFont="1" applyBorder="1"/>
    <xf numFmtId="0" fontId="1628" fillId="2" borderId="0" xfId="0" applyFont="1" applyBorder="1"/>
    <xf numFmtId="0" fontId="1628" fillId="2" borderId="0" xfId="0" applyFont="1" applyBorder="1" applyAlignment="1">
      <alignment horizontal="center"/>
    </xf>
    <xf numFmtId="0" fontId="1628" fillId="2" borderId="5" xfId="0" applyFont="1" applyBorder="1"/>
    <xf numFmtId="0" fontId="3" fillId="2" borderId="4" xfId="0" applyFont="1" applyBorder="1"/>
    <xf numFmtId="0" fontId="1629" fillId="2" borderId="0" xfId="0" applyFont="1" applyBorder="1"/>
    <xf numFmtId="0" fontId="1629" fillId="2" borderId="0" xfId="0" applyFont="1" applyBorder="1" applyAlignment="1">
      <alignment horizontal="center"/>
    </xf>
    <xf numFmtId="0" fontId="1629" fillId="2" borderId="5" xfId="0" applyFont="1" applyBorder="1"/>
    <xf numFmtId="0" fontId="3" fillId="2" borderId="4" xfId="0" applyFont="1" applyBorder="1"/>
    <xf numFmtId="0" fontId="1630" fillId="2" borderId="0" xfId="0" applyFont="1" applyBorder="1"/>
    <xf numFmtId="0" fontId="1630" fillId="2" borderId="0" xfId="0" applyFont="1" applyBorder="1" applyAlignment="1">
      <alignment horizontal="center"/>
    </xf>
    <xf numFmtId="0" fontId="1630" fillId="2" borderId="5" xfId="0" applyFont="1" applyBorder="1"/>
    <xf numFmtId="0" fontId="3" fillId="2" borderId="4" xfId="0" applyFont="1" applyBorder="1"/>
    <xf numFmtId="0" fontId="1631" fillId="2" borderId="0" xfId="0" applyFont="1" applyBorder="1"/>
    <xf numFmtId="0" fontId="1631" fillId="2" borderId="0" xfId="0" applyFont="1" applyBorder="1" applyAlignment="1">
      <alignment horizontal="center"/>
    </xf>
    <xf numFmtId="0" fontId="1631" fillId="2" borderId="5" xfId="0" applyFont="1" applyBorder="1"/>
    <xf numFmtId="0" fontId="3" fillId="2" borderId="4" xfId="0" applyFont="1" applyBorder="1"/>
    <xf numFmtId="0" fontId="1632" fillId="2" borderId="0" xfId="0" applyFont="1" applyBorder="1"/>
    <xf numFmtId="0" fontId="1632" fillId="2" borderId="0" xfId="0" applyFont="1" applyBorder="1" applyAlignment="1">
      <alignment horizontal="center"/>
    </xf>
    <xf numFmtId="0" fontId="1632" fillId="2" borderId="5" xfId="0" applyFont="1" applyBorder="1"/>
    <xf numFmtId="0" fontId="3" fillId="2" borderId="4" xfId="0" applyFont="1" applyBorder="1"/>
    <xf numFmtId="0" fontId="1633" fillId="2" borderId="0" xfId="0" applyFont="1" applyBorder="1"/>
    <xf numFmtId="0" fontId="1633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1633" fillId="2" borderId="5" xfId="0" applyFont="1" applyBorder="1"/>
    <xf numFmtId="0" fontId="3" fillId="2" borderId="4" xfId="0" applyFont="1" applyBorder="1"/>
    <xf numFmtId="0" fontId="1634" fillId="2" borderId="0" xfId="0" applyFont="1" applyBorder="1"/>
    <xf numFmtId="0" fontId="1634" fillId="2" borderId="0" xfId="0" applyFont="1" applyBorder="1" applyAlignment="1">
      <alignment horizontal="center"/>
    </xf>
    <xf numFmtId="0" fontId="3" fillId="2" borderId="0" xfId="0" applyFont="1" applyBorder="1"/>
    <xf numFmtId="0" fontId="1634" fillId="2" borderId="5" xfId="0" applyFont="1" applyBorder="1"/>
    <xf numFmtId="0" fontId="3" fillId="2" borderId="4" xfId="0" applyFont="1" applyBorder="1"/>
    <xf numFmtId="0" fontId="1635" fillId="2" borderId="0" xfId="0" applyFont="1" applyBorder="1"/>
    <xf numFmtId="0" fontId="1635" fillId="2" borderId="0" xfId="0" applyFont="1" applyBorder="1" applyAlignment="1">
      <alignment horizontal="center"/>
    </xf>
    <xf numFmtId="0" fontId="1635" fillId="2" borderId="5" xfId="0" applyFont="1" applyBorder="1"/>
    <xf numFmtId="0" fontId="3" fillId="2" borderId="4" xfId="0" applyFont="1" applyBorder="1"/>
    <xf numFmtId="0" fontId="1636" fillId="2" borderId="0" xfId="0" applyFont="1" applyBorder="1"/>
    <xf numFmtId="0" fontId="1636" fillId="2" borderId="0" xfId="0" applyFont="1" applyBorder="1" applyAlignment="1">
      <alignment horizontal="center"/>
    </xf>
    <xf numFmtId="0" fontId="1636" fillId="2" borderId="6" xfId="0" applyFont="1" applyBorder="1" applyAlignment="1">
      <alignment horizontal="center"/>
    </xf>
    <xf numFmtId="0" fontId="1636" fillId="2" borderId="3" xfId="0" applyFont="1" applyBorder="1" applyAlignment="1">
      <alignment horizontal="center" wrapText="1"/>
    </xf>
    <xf numFmtId="0" fontId="1636" fillId="2" borderId="5" xfId="0" applyFont="1" applyBorder="1"/>
    <xf numFmtId="0" fontId="1637" fillId="2" borderId="4" xfId="0" applyFont="1" applyBorder="1"/>
    <xf numFmtId="0" fontId="1637" fillId="2" borderId="0" xfId="0" applyFont="1" applyBorder="1"/>
    <xf numFmtId="0" fontId="1637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1637" fillId="2" borderId="5" xfId="0" applyFont="1" applyBorder="1"/>
    <xf numFmtId="0" fontId="1638" fillId="2" borderId="4" xfId="0" applyFont="1" applyBorder="1"/>
    <xf numFmtId="0" fontId="1638" fillId="2" borderId="0" xfId="0" applyFont="1" applyBorder="1"/>
    <xf numFmtId="0" fontId="1638" fillId="2" borderId="0" xfId="0" applyFont="1" applyBorder="1" applyAlignment="1">
      <alignment horizontal="center"/>
    </xf>
    <xf numFmtId="0" fontId="1638" fillId="2" borderId="7" xfId="0" applyFont="1" applyBorder="1"/>
    <xf numFmtId="0" fontId="1638" fillId="2" borderId="5" xfId="0" applyFont="1" applyBorder="1"/>
    <xf numFmtId="0" fontId="1639" fillId="2" borderId="4" xfId="0" applyFont="1" applyBorder="1"/>
    <xf numFmtId="0" fontId="1639" fillId="2" borderId="0" xfId="0" applyFont="1" applyBorder="1"/>
    <xf numFmtId="0" fontId="1639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639" fillId="2" borderId="5" xfId="0" applyFont="1" applyBorder="1"/>
    <xf numFmtId="0" fontId="1640" fillId="2" borderId="4" xfId="0" applyFont="1" applyBorder="1"/>
    <xf numFmtId="0" fontId="1640" fillId="2" borderId="0" xfId="0" applyFont="1" applyBorder="1"/>
    <xf numFmtId="0" fontId="1640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640" fillId="2" borderId="5" xfId="0" applyFont="1" applyBorder="1"/>
    <xf numFmtId="0" fontId="1641" fillId="2" borderId="4" xfId="0" applyFont="1" applyBorder="1"/>
    <xf numFmtId="0" fontId="1641" fillId="2" borderId="0" xfId="0" applyFont="1" applyBorder="1"/>
    <xf numFmtId="0" fontId="1641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1641" fillId="2" borderId="7" xfId="0" applyFont="1" applyBorder="1" applyAlignment="1">
      <alignment horizontal="center" vertical="center"/>
    </xf>
    <xf numFmtId="2" fontId="1641" fillId="2" borderId="5" xfId="0" applyNumberFormat="1" applyFont="1" applyBorder="1" applyAlignment="1">
      <alignment horizontal="center"/>
    </xf>
    <xf numFmtId="0" fontId="1641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1642" fillId="2" borderId="4" xfId="0" applyFont="1" applyBorder="1"/>
    <xf numFmtId="0" fontId="1642" fillId="2" borderId="0" xfId="0" applyFont="1" applyBorder="1"/>
    <xf numFmtId="0" fontId="1642" fillId="2" borderId="0" xfId="0" applyFont="1" applyBorder="1" applyAlignment="1">
      <alignment horizontal="center"/>
    </xf>
    <xf numFmtId="0" fontId="1642" fillId="2" borderId="9" xfId="0" applyFont="1" applyBorder="1" applyAlignment="1">
      <alignment horizontal="center"/>
    </xf>
    <xf numFmtId="0" fontId="1642" fillId="2" borderId="10" xfId="0" applyFont="1" applyBorder="1" applyAlignment="1">
      <alignment horizontal="center"/>
    </xf>
    <xf numFmtId="0" fontId="1642" fillId="2" borderId="5" xfId="0" applyFont="1" applyBorder="1"/>
    <xf numFmtId="0" fontId="3" fillId="2" borderId="4" xfId="0" applyFont="1" applyBorder="1"/>
    <xf numFmtId="0" fontId="1643" fillId="2" borderId="0" xfId="0" applyFont="1" applyBorder="1"/>
    <xf numFmtId="0" fontId="3" fillId="2" borderId="0" xfId="0" applyFont="1" applyBorder="1" applyAlignment="1">
      <alignment horizontal="center"/>
    </xf>
    <xf numFmtId="0" fontId="1643" fillId="2" borderId="0" xfId="0" applyFont="1" applyBorder="1" applyAlignment="1">
      <alignment horizontal="center"/>
    </xf>
    <xf numFmtId="0" fontId="1643" fillId="2" borderId="9" xfId="0" applyFont="1" applyBorder="1"/>
    <xf numFmtId="0" fontId="1643" fillId="2" borderId="10" xfId="0" applyFont="1" applyBorder="1"/>
    <xf numFmtId="0" fontId="1643" fillId="2" borderId="5" xfId="0" applyFont="1" applyBorder="1"/>
    <xf numFmtId="0" fontId="1644" fillId="2" borderId="4" xfId="0" applyFont="1" applyBorder="1"/>
    <xf numFmtId="0" fontId="1644" fillId="2" borderId="0" xfId="0" applyFont="1" applyBorder="1"/>
    <xf numFmtId="0" fontId="1644" fillId="2" borderId="0" xfId="0" applyFont="1" applyBorder="1" applyAlignment="1">
      <alignment horizontal="center"/>
    </xf>
    <xf numFmtId="0" fontId="1644" fillId="2" borderId="5" xfId="0" applyFont="1" applyBorder="1"/>
    <xf numFmtId="0" fontId="3" fillId="2" borderId="4" xfId="0" applyFont="1" applyBorder="1"/>
    <xf numFmtId="0" fontId="1645" fillId="2" borderId="0" xfId="0" applyFont="1" applyBorder="1"/>
    <xf numFmtId="0" fontId="1645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1645" fillId="2" borderId="5" xfId="0" applyFont="1" applyBorder="1"/>
    <xf numFmtId="0" fontId="1647" fillId="2" borderId="4" xfId="0" applyFont="1" applyBorder="1"/>
    <xf numFmtId="0" fontId="1647" fillId="2" borderId="0" xfId="0" applyFont="1" applyBorder="1"/>
    <xf numFmtId="0" fontId="1647" fillId="2" borderId="0" xfId="0" applyFont="1" applyBorder="1" applyAlignment="1">
      <alignment horizontal="center"/>
    </xf>
    <xf numFmtId="0" fontId="1646" fillId="2" borderId="0" xfId="0" applyFont="1" applyBorder="1" applyAlignment="1">
      <alignment horizontal="center"/>
    </xf>
    <xf numFmtId="0" fontId="1647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1648" fillId="2" borderId="0" xfId="0" applyFont="1" applyBorder="1"/>
    <xf numFmtId="0" fontId="1648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1649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1650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5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5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5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5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5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53" fillId="2" borderId="5" xfId="0" applyFont="1" applyBorder="1"/>
    <xf numFmtId="1" fontId="1653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5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65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5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655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5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65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5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5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5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5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5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5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6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6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6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6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6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6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6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6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6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6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6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6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6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6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6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6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6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6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6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6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7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7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7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7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7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7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7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7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7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7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7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75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7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7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7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7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7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7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7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679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8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8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8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68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68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682" fillId="2" borderId="5" xfId="0" applyFont="1" applyBorder="1"/>
    <xf numFmtId="0" fontId="3" fillId="2" borderId="4" xfId="0" applyFont="1" applyBorder="1"/>
    <xf numFmtId="0" fontId="1683" fillId="2" borderId="0" xfId="0" applyFont="1" applyBorder="1"/>
    <xf numFmtId="0" fontId="1683" fillId="2" borderId="0" xfId="0" applyFont="1" applyBorder="1" applyAlignment="1">
      <alignment horizontal="center"/>
    </xf>
    <xf numFmtId="1" fontId="1683" fillId="2" borderId="0" xfId="0" applyNumberFormat="1" applyFont="1" applyBorder="1" applyAlignment="1">
      <alignment horizontal="center"/>
    </xf>
    <xf numFmtId="1" fontId="1683" fillId="2" borderId="0" xfId="0" applyNumberFormat="1" applyFont="1" applyBorder="1"/>
    <xf numFmtId="0" fontId="1683" fillId="2" borderId="5" xfId="0" applyFont="1" applyBorder="1"/>
    <xf numFmtId="0" fontId="1684" fillId="2" borderId="4" xfId="0" applyFont="1" applyBorder="1"/>
    <xf numFmtId="0" fontId="1684" fillId="2" borderId="0" xfId="0" applyFont="1" applyBorder="1"/>
    <xf numFmtId="0" fontId="1684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1684" fillId="2" borderId="5" xfId="0" applyFont="1" applyBorder="1"/>
    <xf numFmtId="0" fontId="7" fillId="2" borderId="4" xfId="0" applyFont="1" applyBorder="1"/>
    <xf numFmtId="0" fontId="1685" fillId="2" borderId="0" xfId="0" applyFont="1" applyBorder="1"/>
    <xf numFmtId="0" fontId="1685" fillId="2" borderId="0" xfId="0" applyFont="1" applyBorder="1" applyAlignment="1">
      <alignment horizontal="center"/>
    </xf>
    <xf numFmtId="1" fontId="1685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685" fillId="2" borderId="5" xfId="0" applyFont="1" applyBorder="1"/>
    <xf numFmtId="0" fontId="1686" fillId="2" borderId="4" xfId="0" applyFont="1" applyBorder="1" applyAlignment="1">
      <alignment horizontal="center"/>
    </xf>
    <xf numFmtId="0" fontId="1686" fillId="2" borderId="0" xfId="0" applyFont="1" applyBorder="1" applyAlignment="1">
      <alignment horizontal="center"/>
    </xf>
    <xf numFmtId="0" fontId="1686" fillId="2" borderId="0" xfId="0" applyFont="1" applyBorder="1"/>
    <xf numFmtId="0" fontId="1686" fillId="2" borderId="5" xfId="0" applyFont="1" applyBorder="1"/>
    <xf numFmtId="0" fontId="7" fillId="2" borderId="4" xfId="0" applyFont="1" applyBorder="1"/>
    <xf numFmtId="0" fontId="1687" fillId="2" borderId="0" xfId="0" applyFont="1" applyBorder="1"/>
    <xf numFmtId="0" fontId="1687" fillId="2" borderId="0" xfId="0" applyFont="1" applyBorder="1" applyAlignment="1">
      <alignment horizontal="center"/>
    </xf>
    <xf numFmtId="1" fontId="1687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687" fillId="2" borderId="5" xfId="0" applyFont="1" applyBorder="1"/>
    <xf numFmtId="0" fontId="1688" fillId="2" borderId="4" xfId="0" applyFont="1" applyBorder="1"/>
    <xf numFmtId="0" fontId="1688" fillId="2" borderId="0" xfId="0" applyFont="1" applyBorder="1"/>
    <xf numFmtId="0" fontId="1688" fillId="2" borderId="0" xfId="0" applyFont="1" applyBorder="1" applyAlignment="1">
      <alignment horizontal="center"/>
    </xf>
    <xf numFmtId="1" fontId="1688" fillId="2" borderId="0" xfId="0" applyNumberFormat="1" applyFont="1" applyBorder="1"/>
    <xf numFmtId="0" fontId="1688" fillId="2" borderId="5" xfId="0" applyFont="1" applyBorder="1"/>
    <xf numFmtId="0" fontId="1689" fillId="2" borderId="4" xfId="0" applyFont="1" applyBorder="1"/>
    <xf numFmtId="0" fontId="1689" fillId="2" borderId="0" xfId="0" applyFont="1" applyBorder="1"/>
    <xf numFmtId="0" fontId="1689" fillId="2" borderId="0" xfId="0" applyFont="1" applyBorder="1" applyAlignment="1">
      <alignment horizontal="center"/>
    </xf>
    <xf numFmtId="1" fontId="1689" fillId="2" borderId="0" xfId="0" applyNumberFormat="1" applyFont="1" applyBorder="1"/>
    <xf numFmtId="0" fontId="1689" fillId="2" borderId="5" xfId="0" applyFont="1" applyBorder="1"/>
    <xf numFmtId="0" fontId="1690" fillId="2" borderId="4" xfId="0" applyFont="1" applyBorder="1"/>
    <xf numFmtId="0" fontId="1690" fillId="2" borderId="0" xfId="0" applyFont="1" applyBorder="1"/>
    <xf numFmtId="0" fontId="1690" fillId="2" borderId="0" xfId="0" applyFont="1" applyBorder="1" applyAlignment="1">
      <alignment horizontal="center"/>
    </xf>
    <xf numFmtId="1" fontId="1690" fillId="2" borderId="0" xfId="0" applyNumberFormat="1" applyFont="1" applyBorder="1"/>
    <xf numFmtId="0" fontId="1690" fillId="2" borderId="5" xfId="0" applyFont="1" applyBorder="1"/>
    <xf numFmtId="0" fontId="1691" fillId="2" borderId="11" xfId="0" applyFont="1" applyBorder="1"/>
    <xf numFmtId="0" fontId="1691" fillId="2" borderId="12" xfId="0" applyFont="1" applyBorder="1"/>
    <xf numFmtId="0" fontId="1691" fillId="2" borderId="12" xfId="0" applyFont="1" applyBorder="1" applyAlignment="1">
      <alignment horizontal="center"/>
    </xf>
    <xf numFmtId="1" fontId="1691" fillId="2" borderId="12" xfId="0" applyNumberFormat="1" applyFont="1" applyBorder="1"/>
    <xf numFmtId="0" fontId="1691" fillId="2" borderId="10" xfId="0" applyFont="1" applyBorder="1"/>
    <xf numFmtId="1" fontId="1692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1693" fillId="2" borderId="0" xfId="0" applyNumberFormat="1" applyFont="1"/>
    <xf numFmtId="1" fontId="1694" fillId="2" borderId="0" xfId="0" applyNumberFormat="1" applyFont="1"/>
    <xf numFmtId="1" fontId="1695" fillId="2" borderId="0" xfId="0" applyNumberFormat="1" applyFont="1"/>
    <xf numFmtId="1" fontId="1696" fillId="2" borderId="0" xfId="0" applyNumberFormat="1" applyFont="1"/>
    <xf numFmtId="1" fontId="1697" fillId="2" borderId="0" xfId="0" applyNumberFormat="1" applyFont="1"/>
    <xf numFmtId="1" fontId="1698" fillId="2" borderId="0" xfId="0" applyNumberFormat="1" applyFont="1"/>
    <xf numFmtId="1" fontId="1699" fillId="2" borderId="0" xfId="0" applyNumberFormat="1" applyFont="1"/>
    <xf numFmtId="1" fontId="1700" fillId="2" borderId="0" xfId="0" applyNumberFormat="1" applyFont="1"/>
    <xf numFmtId="1" fontId="1701" fillId="2" borderId="0" xfId="0" applyNumberFormat="1" applyFont="1"/>
    <xf numFmtId="1" fontId="1702" fillId="2" borderId="0" xfId="0" applyNumberFormat="1" applyFont="1"/>
    <xf numFmtId="1" fontId="1703" fillId="2" borderId="0" xfId="0" applyNumberFormat="1" applyFont="1"/>
    <xf numFmtId="1" fontId="1704" fillId="2" borderId="0" xfId="0" applyNumberFormat="1" applyFont="1"/>
    <xf numFmtId="1" fontId="1705" fillId="2" borderId="0" xfId="0" applyNumberFormat="1" applyFont="1"/>
    <xf numFmtId="1" fontId="1706" fillId="2" borderId="0" xfId="0" applyNumberFormat="1" applyFont="1"/>
    <xf numFmtId="1" fontId="1707" fillId="2" borderId="0" xfId="0" applyNumberFormat="1" applyFont="1"/>
    <xf numFmtId="1" fontId="1708" fillId="2" borderId="0" xfId="0" applyNumberFormat="1" applyFont="1"/>
    <xf numFmtId="1" fontId="1709" fillId="2" borderId="0" xfId="0" applyNumberFormat="1" applyFont="1"/>
    <xf numFmtId="1" fontId="1710" fillId="2" borderId="0" xfId="0" applyNumberFormat="1" applyFont="1"/>
    <xf numFmtId="1" fontId="1711" fillId="2" borderId="0" xfId="0" applyNumberFormat="1" applyFont="1"/>
    <xf numFmtId="1" fontId="1712" fillId="2" borderId="0" xfId="0" applyNumberFormat="1" applyFont="1"/>
    <xf numFmtId="1" fontId="1713" fillId="2" borderId="0" xfId="0" applyNumberFormat="1" applyFont="1"/>
    <xf numFmtId="1" fontId="1714" fillId="2" borderId="0" xfId="0" applyNumberFormat="1" applyFont="1"/>
    <xf numFmtId="0" fontId="1714" fillId="2" borderId="0" xfId="0" applyFont="1"/>
    <xf numFmtId="1" fontId="1715" fillId="2" borderId="0" xfId="0" applyNumberFormat="1" applyFont="1"/>
    <xf numFmtId="1" fontId="1716" fillId="2" borderId="0" xfId="0" applyNumberFormat="1" applyFont="1"/>
    <xf numFmtId="1" fontId="1717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1718" fillId="2" borderId="1" xfId="0" applyFont="1" applyBorder="1"/>
    <xf numFmtId="0" fontId="1718" fillId="2" borderId="2" xfId="0" applyFont="1" applyBorder="1"/>
    <xf numFmtId="0" fontId="1718" fillId="2" borderId="2" xfId="0" applyFont="1" applyBorder="1" applyAlignment="1">
      <alignment horizontal="center"/>
    </xf>
    <xf numFmtId="0" fontId="1718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719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720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1721" fillId="2" borderId="0" xfId="0" applyFont="1" applyBorder="1" applyAlignment="1">
      <alignment horizontal="left"/>
    </xf>
    <xf numFmtId="0" fontId="1721" fillId="2" borderId="0" xfId="0" applyFont="1" applyBorder="1"/>
    <xf numFmtId="0" fontId="1721" fillId="2" borderId="5" xfId="0" applyFont="1" applyBorder="1"/>
    <xf numFmtId="0" fontId="3" fillId="2" borderId="4" xfId="0" applyFont="1" applyBorder="1"/>
    <xf numFmtId="0" fontId="1722" fillId="2" borderId="0" xfId="0" applyFont="1" applyBorder="1"/>
    <xf numFmtId="0" fontId="1722" fillId="2" borderId="0" xfId="0" applyFont="1" applyBorder="1" applyAlignment="1">
      <alignment horizontal="center"/>
    </xf>
    <xf numFmtId="0" fontId="1722" fillId="2" borderId="5" xfId="0" applyFont="1" applyBorder="1"/>
    <xf numFmtId="0" fontId="3" fillId="2" borderId="4" xfId="0" applyFont="1" applyBorder="1"/>
    <xf numFmtId="0" fontId="1723" fillId="2" borderId="0" xfId="0" applyFont="1" applyBorder="1"/>
    <xf numFmtId="0" fontId="1723" fillId="2" borderId="0" xfId="0" applyFont="1" applyBorder="1" applyAlignment="1">
      <alignment horizontal="center"/>
    </xf>
    <xf numFmtId="0" fontId="1723" fillId="2" borderId="5" xfId="0" applyFont="1" applyBorder="1"/>
    <xf numFmtId="0" fontId="3" fillId="2" borderId="4" xfId="0" applyFont="1" applyBorder="1"/>
    <xf numFmtId="0" fontId="1724" fillId="2" borderId="0" xfId="0" applyFont="1" applyBorder="1"/>
    <xf numFmtId="0" fontId="1724" fillId="2" borderId="0" xfId="0" applyFont="1" applyBorder="1" applyAlignment="1">
      <alignment horizontal="center"/>
    </xf>
    <xf numFmtId="0" fontId="1724" fillId="2" borderId="5" xfId="0" applyFont="1" applyBorder="1"/>
    <xf numFmtId="0" fontId="3" fillId="2" borderId="4" xfId="0" applyFont="1" applyBorder="1"/>
    <xf numFmtId="0" fontId="1725" fillId="2" borderId="0" xfId="0" applyFont="1" applyBorder="1"/>
    <xf numFmtId="0" fontId="1725" fillId="2" borderId="0" xfId="0" applyFont="1" applyBorder="1" applyAlignment="1">
      <alignment horizontal="center"/>
    </xf>
    <xf numFmtId="0" fontId="1725" fillId="2" borderId="5" xfId="0" applyFont="1" applyBorder="1"/>
    <xf numFmtId="0" fontId="3" fillId="2" borderId="4" xfId="0" applyFont="1" applyBorder="1"/>
    <xf numFmtId="0" fontId="1726" fillId="2" borderId="0" xfId="0" applyFont="1" applyBorder="1"/>
    <xf numFmtId="0" fontId="1726" fillId="2" borderId="0" xfId="0" applyFont="1" applyBorder="1" applyAlignment="1">
      <alignment horizontal="center"/>
    </xf>
    <xf numFmtId="0" fontId="1726" fillId="2" borderId="5" xfId="0" applyFont="1" applyBorder="1"/>
    <xf numFmtId="0" fontId="3" fillId="2" borderId="4" xfId="0" applyFont="1" applyBorder="1"/>
    <xf numFmtId="0" fontId="1727" fillId="2" borderId="0" xfId="0" applyFont="1" applyBorder="1"/>
    <xf numFmtId="0" fontId="1727" fillId="2" borderId="0" xfId="0" applyFont="1" applyBorder="1" applyAlignment="1">
      <alignment horizontal="center"/>
    </xf>
    <xf numFmtId="0" fontId="1727" fillId="2" borderId="5" xfId="0" applyFont="1" applyBorder="1"/>
    <xf numFmtId="0" fontId="3" fillId="2" borderId="4" xfId="0" applyFont="1" applyBorder="1"/>
    <xf numFmtId="0" fontId="1728" fillId="2" borderId="0" xfId="0" applyFont="1" applyBorder="1"/>
    <xf numFmtId="0" fontId="1728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1728" fillId="2" borderId="5" xfId="0" applyFont="1" applyBorder="1"/>
    <xf numFmtId="0" fontId="3" fillId="2" borderId="4" xfId="0" applyFont="1" applyBorder="1"/>
    <xf numFmtId="0" fontId="1729" fillId="2" borderId="0" xfId="0" applyFont="1" applyBorder="1"/>
    <xf numFmtId="0" fontId="1729" fillId="2" borderId="0" xfId="0" applyFont="1" applyBorder="1" applyAlignment="1">
      <alignment horizontal="center"/>
    </xf>
    <xf numFmtId="0" fontId="3" fillId="2" borderId="0" xfId="0" applyFont="1" applyBorder="1"/>
    <xf numFmtId="0" fontId="1729" fillId="2" borderId="5" xfId="0" applyFont="1" applyBorder="1"/>
    <xf numFmtId="0" fontId="3" fillId="2" borderId="4" xfId="0" applyFont="1" applyBorder="1"/>
    <xf numFmtId="0" fontId="1730" fillId="2" borderId="0" xfId="0" applyFont="1" applyBorder="1"/>
    <xf numFmtId="0" fontId="1730" fillId="2" borderId="0" xfId="0" applyFont="1" applyBorder="1" applyAlignment="1">
      <alignment horizontal="center"/>
    </xf>
    <xf numFmtId="0" fontId="1730" fillId="2" borderId="5" xfId="0" applyFont="1" applyBorder="1"/>
    <xf numFmtId="0" fontId="3" fillId="2" borderId="4" xfId="0" applyFont="1" applyBorder="1"/>
    <xf numFmtId="0" fontId="1731" fillId="2" borderId="0" xfId="0" applyFont="1" applyBorder="1"/>
    <xf numFmtId="0" fontId="1731" fillId="2" borderId="0" xfId="0" applyFont="1" applyBorder="1" applyAlignment="1">
      <alignment horizontal="center"/>
    </xf>
    <xf numFmtId="0" fontId="1731" fillId="2" borderId="6" xfId="0" applyFont="1" applyBorder="1" applyAlignment="1">
      <alignment horizontal="center"/>
    </xf>
    <xf numFmtId="0" fontId="1731" fillId="2" borderId="3" xfId="0" applyFont="1" applyBorder="1" applyAlignment="1">
      <alignment horizontal="center" wrapText="1"/>
    </xf>
    <xf numFmtId="0" fontId="1731" fillId="2" borderId="5" xfId="0" applyFont="1" applyBorder="1"/>
    <xf numFmtId="0" fontId="1732" fillId="2" borderId="4" xfId="0" applyFont="1" applyBorder="1"/>
    <xf numFmtId="0" fontId="1732" fillId="2" borderId="0" xfId="0" applyFont="1" applyBorder="1"/>
    <xf numFmtId="0" fontId="1732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1732" fillId="2" borderId="5" xfId="0" applyFont="1" applyBorder="1"/>
    <xf numFmtId="0" fontId="1733" fillId="2" borderId="4" xfId="0" applyFont="1" applyBorder="1"/>
    <xf numFmtId="0" fontId="1733" fillId="2" borderId="0" xfId="0" applyFont="1" applyBorder="1"/>
    <xf numFmtId="0" fontId="1733" fillId="2" borderId="0" xfId="0" applyFont="1" applyBorder="1" applyAlignment="1">
      <alignment horizontal="center"/>
    </xf>
    <xf numFmtId="0" fontId="1733" fillId="2" borderId="7" xfId="0" applyFont="1" applyBorder="1"/>
    <xf numFmtId="0" fontId="1733" fillId="2" borderId="5" xfId="0" applyFont="1" applyBorder="1"/>
    <xf numFmtId="0" fontId="1734" fillId="2" borderId="4" xfId="0" applyFont="1" applyBorder="1"/>
    <xf numFmtId="0" fontId="1734" fillId="2" borderId="0" xfId="0" applyFont="1" applyBorder="1"/>
    <xf numFmtId="0" fontId="1734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734" fillId="2" borderId="5" xfId="0" applyFont="1" applyBorder="1"/>
    <xf numFmtId="0" fontId="1735" fillId="2" borderId="4" xfId="0" applyFont="1" applyBorder="1"/>
    <xf numFmtId="0" fontId="1735" fillId="2" borderId="0" xfId="0" applyFont="1" applyBorder="1"/>
    <xf numFmtId="0" fontId="1735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735" fillId="2" borderId="5" xfId="0" applyFont="1" applyBorder="1"/>
    <xf numFmtId="0" fontId="1736" fillId="2" borderId="4" xfId="0" applyFont="1" applyBorder="1"/>
    <xf numFmtId="0" fontId="1736" fillId="2" borderId="0" xfId="0" applyFont="1" applyBorder="1"/>
    <xf numFmtId="0" fontId="1736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1736" fillId="2" borderId="7" xfId="0" applyFont="1" applyBorder="1" applyAlignment="1">
      <alignment horizontal="center" vertical="center"/>
    </xf>
    <xf numFmtId="2" fontId="1736" fillId="2" borderId="5" xfId="0" applyNumberFormat="1" applyFont="1" applyBorder="1" applyAlignment="1">
      <alignment horizontal="center"/>
    </xf>
    <xf numFmtId="0" fontId="1736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1737" fillId="2" borderId="4" xfId="0" applyFont="1" applyBorder="1"/>
    <xf numFmtId="0" fontId="1737" fillId="2" borderId="0" xfId="0" applyFont="1" applyBorder="1"/>
    <xf numFmtId="0" fontId="1737" fillId="2" borderId="0" xfId="0" applyFont="1" applyBorder="1" applyAlignment="1">
      <alignment horizontal="center"/>
    </xf>
    <xf numFmtId="0" fontId="1737" fillId="2" borderId="9" xfId="0" applyFont="1" applyBorder="1" applyAlignment="1">
      <alignment horizontal="center"/>
    </xf>
    <xf numFmtId="0" fontId="1737" fillId="2" borderId="10" xfId="0" applyFont="1" applyBorder="1" applyAlignment="1">
      <alignment horizontal="center"/>
    </xf>
    <xf numFmtId="0" fontId="1737" fillId="2" borderId="5" xfId="0" applyFont="1" applyBorder="1"/>
    <xf numFmtId="0" fontId="3" fillId="2" borderId="4" xfId="0" applyFont="1" applyBorder="1"/>
    <xf numFmtId="0" fontId="1738" fillId="2" borderId="0" xfId="0" applyFont="1" applyBorder="1"/>
    <xf numFmtId="0" fontId="3" fillId="2" borderId="0" xfId="0" applyFont="1" applyBorder="1" applyAlignment="1">
      <alignment horizontal="center"/>
    </xf>
    <xf numFmtId="0" fontId="1738" fillId="2" borderId="0" xfId="0" applyFont="1" applyBorder="1" applyAlignment="1">
      <alignment horizontal="center"/>
    </xf>
    <xf numFmtId="0" fontId="1738" fillId="2" borderId="9" xfId="0" applyFont="1" applyBorder="1"/>
    <xf numFmtId="0" fontId="1738" fillId="2" borderId="10" xfId="0" applyFont="1" applyBorder="1"/>
    <xf numFmtId="0" fontId="1738" fillId="2" borderId="5" xfId="0" applyFont="1" applyBorder="1"/>
    <xf numFmtId="0" fontId="1739" fillId="2" borderId="4" xfId="0" applyFont="1" applyBorder="1"/>
    <xf numFmtId="0" fontId="1739" fillId="2" borderId="0" xfId="0" applyFont="1" applyBorder="1"/>
    <xf numFmtId="0" fontId="1739" fillId="2" borderId="0" xfId="0" applyFont="1" applyBorder="1" applyAlignment="1">
      <alignment horizontal="center"/>
    </xf>
    <xf numFmtId="0" fontId="1739" fillId="2" borderId="5" xfId="0" applyFont="1" applyBorder="1"/>
    <xf numFmtId="0" fontId="3" fillId="2" borderId="4" xfId="0" applyFont="1" applyBorder="1"/>
    <xf numFmtId="0" fontId="1740" fillId="2" borderId="0" xfId="0" applyFont="1" applyBorder="1"/>
    <xf numFmtId="0" fontId="1740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1740" fillId="2" borderId="5" xfId="0" applyFont="1" applyBorder="1"/>
    <xf numFmtId="0" fontId="1742" fillId="2" borderId="4" xfId="0" applyFont="1" applyBorder="1"/>
    <xf numFmtId="0" fontId="1742" fillId="2" borderId="0" xfId="0" applyFont="1" applyBorder="1"/>
    <xf numFmtId="0" fontId="1742" fillId="2" borderId="0" xfId="0" applyFont="1" applyBorder="1" applyAlignment="1">
      <alignment horizontal="center"/>
    </xf>
    <xf numFmtId="0" fontId="1741" fillId="2" borderId="0" xfId="0" applyFont="1" applyBorder="1" applyAlignment="1">
      <alignment horizontal="center"/>
    </xf>
    <xf numFmtId="0" fontId="1742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1743" fillId="2" borderId="0" xfId="0" applyFont="1" applyBorder="1"/>
    <xf numFmtId="0" fontId="1743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1744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1745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4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4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4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4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4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48" fillId="2" borderId="5" xfId="0" applyFont="1" applyBorder="1"/>
    <xf numFmtId="1" fontId="1748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4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74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5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750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5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75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5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5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5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5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5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5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5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5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5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5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5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5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5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5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5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5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6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6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6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6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6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6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6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6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6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6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6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6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6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6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6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6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6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68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6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6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7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70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7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7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7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72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7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7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7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774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7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7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7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776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77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777" fillId="2" borderId="5" xfId="0" applyFont="1" applyBorder="1"/>
    <xf numFmtId="0" fontId="3" fillId="2" borderId="4" xfId="0" applyFont="1" applyBorder="1"/>
    <xf numFmtId="0" fontId="1778" fillId="2" borderId="0" xfId="0" applyFont="1" applyBorder="1"/>
    <xf numFmtId="0" fontId="1778" fillId="2" borderId="0" xfId="0" applyFont="1" applyBorder="1" applyAlignment="1">
      <alignment horizontal="center"/>
    </xf>
    <xf numFmtId="1" fontId="1778" fillId="2" borderId="0" xfId="0" applyNumberFormat="1" applyFont="1" applyBorder="1" applyAlignment="1">
      <alignment horizontal="center"/>
    </xf>
    <xf numFmtId="1" fontId="1778" fillId="2" borderId="0" xfId="0" applyNumberFormat="1" applyFont="1" applyBorder="1"/>
    <xf numFmtId="0" fontId="1778" fillId="2" borderId="5" xfId="0" applyFont="1" applyBorder="1"/>
    <xf numFmtId="0" fontId="1779" fillId="2" borderId="4" xfId="0" applyFont="1" applyBorder="1"/>
    <xf numFmtId="0" fontId="1779" fillId="2" borderId="0" xfId="0" applyFont="1" applyBorder="1"/>
    <xf numFmtId="0" fontId="1779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1779" fillId="2" borderId="5" xfId="0" applyFont="1" applyBorder="1"/>
    <xf numFmtId="0" fontId="7" fillId="2" borderId="4" xfId="0" applyFont="1" applyBorder="1"/>
    <xf numFmtId="0" fontId="1780" fillId="2" borderId="0" xfId="0" applyFont="1" applyBorder="1"/>
    <xf numFmtId="0" fontId="1780" fillId="2" borderId="0" xfId="0" applyFont="1" applyBorder="1" applyAlignment="1">
      <alignment horizontal="center"/>
    </xf>
    <xf numFmtId="1" fontId="1780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780" fillId="2" borderId="5" xfId="0" applyFont="1" applyBorder="1"/>
    <xf numFmtId="0" fontId="1781" fillId="2" borderId="4" xfId="0" applyFont="1" applyBorder="1" applyAlignment="1">
      <alignment horizontal="center"/>
    </xf>
    <xf numFmtId="0" fontId="1781" fillId="2" borderId="0" xfId="0" applyFont="1" applyBorder="1" applyAlignment="1">
      <alignment horizontal="center"/>
    </xf>
    <xf numFmtId="0" fontId="1781" fillId="2" borderId="0" xfId="0" applyFont="1" applyBorder="1"/>
    <xf numFmtId="0" fontId="1781" fillId="2" borderId="5" xfId="0" applyFont="1" applyBorder="1"/>
    <xf numFmtId="0" fontId="7" fillId="2" borderId="4" xfId="0" applyFont="1" applyBorder="1"/>
    <xf numFmtId="0" fontId="1782" fillId="2" borderId="0" xfId="0" applyFont="1" applyBorder="1"/>
    <xf numFmtId="0" fontId="1782" fillId="2" borderId="0" xfId="0" applyFont="1" applyBorder="1" applyAlignment="1">
      <alignment horizontal="center"/>
    </xf>
    <xf numFmtId="1" fontId="1782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782" fillId="2" borderId="5" xfId="0" applyFont="1" applyBorder="1"/>
    <xf numFmtId="0" fontId="1783" fillId="2" borderId="4" xfId="0" applyFont="1" applyBorder="1"/>
    <xf numFmtId="0" fontId="1783" fillId="2" borderId="0" xfId="0" applyFont="1" applyBorder="1"/>
    <xf numFmtId="0" fontId="1783" fillId="2" borderId="0" xfId="0" applyFont="1" applyBorder="1" applyAlignment="1">
      <alignment horizontal="center"/>
    </xf>
    <xf numFmtId="1" fontId="1783" fillId="2" borderId="0" xfId="0" applyNumberFormat="1" applyFont="1" applyBorder="1"/>
    <xf numFmtId="0" fontId="1783" fillId="2" borderId="5" xfId="0" applyFont="1" applyBorder="1"/>
    <xf numFmtId="0" fontId="1784" fillId="2" borderId="4" xfId="0" applyFont="1" applyBorder="1"/>
    <xf numFmtId="0" fontId="1784" fillId="2" borderId="0" xfId="0" applyFont="1" applyBorder="1"/>
    <xf numFmtId="0" fontId="1784" fillId="2" borderId="0" xfId="0" applyFont="1" applyBorder="1" applyAlignment="1">
      <alignment horizontal="center"/>
    </xf>
    <xf numFmtId="1" fontId="1784" fillId="2" borderId="0" xfId="0" applyNumberFormat="1" applyFont="1" applyBorder="1"/>
    <xf numFmtId="0" fontId="1784" fillId="2" borderId="5" xfId="0" applyFont="1" applyBorder="1"/>
    <xf numFmtId="0" fontId="1785" fillId="2" borderId="4" xfId="0" applyFont="1" applyBorder="1"/>
    <xf numFmtId="0" fontId="1785" fillId="2" borderId="0" xfId="0" applyFont="1" applyBorder="1"/>
    <xf numFmtId="0" fontId="1785" fillId="2" borderId="0" xfId="0" applyFont="1" applyBorder="1" applyAlignment="1">
      <alignment horizontal="center"/>
    </xf>
    <xf numFmtId="1" fontId="1785" fillId="2" borderId="0" xfId="0" applyNumberFormat="1" applyFont="1" applyBorder="1"/>
    <xf numFmtId="0" fontId="1785" fillId="2" borderId="5" xfId="0" applyFont="1" applyBorder="1"/>
    <xf numFmtId="0" fontId="1786" fillId="2" borderId="11" xfId="0" applyFont="1" applyBorder="1"/>
    <xf numFmtId="0" fontId="1786" fillId="2" borderId="12" xfId="0" applyFont="1" applyBorder="1"/>
    <xf numFmtId="0" fontId="1786" fillId="2" borderId="12" xfId="0" applyFont="1" applyBorder="1" applyAlignment="1">
      <alignment horizontal="center"/>
    </xf>
    <xf numFmtId="1" fontId="1786" fillId="2" borderId="12" xfId="0" applyNumberFormat="1" applyFont="1" applyBorder="1"/>
    <xf numFmtId="0" fontId="1786" fillId="2" borderId="10" xfId="0" applyFont="1" applyBorder="1"/>
    <xf numFmtId="1" fontId="1787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1788" fillId="2" borderId="0" xfId="0" applyNumberFormat="1" applyFont="1"/>
    <xf numFmtId="1" fontId="1789" fillId="2" borderId="0" xfId="0" applyNumberFormat="1" applyFont="1"/>
    <xf numFmtId="1" fontId="1790" fillId="2" borderId="0" xfId="0" applyNumberFormat="1" applyFont="1"/>
    <xf numFmtId="1" fontId="1791" fillId="2" borderId="0" xfId="0" applyNumberFormat="1" applyFont="1"/>
    <xf numFmtId="1" fontId="1792" fillId="2" borderId="0" xfId="0" applyNumberFormat="1" applyFont="1"/>
    <xf numFmtId="1" fontId="1793" fillId="2" borderId="0" xfId="0" applyNumberFormat="1" applyFont="1"/>
    <xf numFmtId="1" fontId="1794" fillId="2" borderId="0" xfId="0" applyNumberFormat="1" applyFont="1"/>
    <xf numFmtId="1" fontId="1795" fillId="2" borderId="0" xfId="0" applyNumberFormat="1" applyFont="1"/>
    <xf numFmtId="1" fontId="1796" fillId="2" borderId="0" xfId="0" applyNumberFormat="1" applyFont="1"/>
    <xf numFmtId="1" fontId="1797" fillId="2" borderId="0" xfId="0" applyNumberFormat="1" applyFont="1"/>
    <xf numFmtId="1" fontId="1798" fillId="2" borderId="0" xfId="0" applyNumberFormat="1" applyFont="1"/>
    <xf numFmtId="1" fontId="1799" fillId="2" borderId="0" xfId="0" applyNumberFormat="1" applyFont="1"/>
    <xf numFmtId="1" fontId="1800" fillId="2" borderId="0" xfId="0" applyNumberFormat="1" applyFont="1"/>
    <xf numFmtId="1" fontId="1801" fillId="2" borderId="0" xfId="0" applyNumberFormat="1" applyFont="1"/>
    <xf numFmtId="1" fontId="1802" fillId="2" borderId="0" xfId="0" applyNumberFormat="1" applyFont="1"/>
    <xf numFmtId="1" fontId="1803" fillId="2" borderId="0" xfId="0" applyNumberFormat="1" applyFont="1"/>
    <xf numFmtId="1" fontId="1804" fillId="2" borderId="0" xfId="0" applyNumberFormat="1" applyFont="1"/>
    <xf numFmtId="1" fontId="1805" fillId="2" borderId="0" xfId="0" applyNumberFormat="1" applyFont="1"/>
    <xf numFmtId="1" fontId="1806" fillId="2" borderId="0" xfId="0" applyNumberFormat="1" applyFont="1"/>
    <xf numFmtId="1" fontId="1807" fillId="2" borderId="0" xfId="0" applyNumberFormat="1" applyFont="1"/>
    <xf numFmtId="1" fontId="1808" fillId="2" borderId="0" xfId="0" applyNumberFormat="1" applyFont="1"/>
    <xf numFmtId="1" fontId="1809" fillId="2" borderId="0" xfId="0" applyNumberFormat="1" applyFont="1"/>
    <xf numFmtId="0" fontId="1809" fillId="2" borderId="0" xfId="0" applyFont="1"/>
    <xf numFmtId="1" fontId="1810" fillId="2" borderId="0" xfId="0" applyNumberFormat="1" applyFont="1"/>
    <xf numFmtId="1" fontId="1811" fillId="2" borderId="0" xfId="0" applyNumberFormat="1" applyFont="1"/>
    <xf numFmtId="1" fontId="1812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0" fontId="1813" fillId="2" borderId="1" xfId="0" applyFont="1" applyBorder="1"/>
    <xf numFmtId="0" fontId="1813" fillId="2" borderId="2" xfId="0" applyFont="1" applyBorder="1"/>
    <xf numFmtId="0" fontId="1813" fillId="2" borderId="2" xfId="0" applyFont="1" applyBorder="1" applyAlignment="1">
      <alignment horizontal="center"/>
    </xf>
    <xf numFmtId="0" fontId="1813" fillId="2" borderId="3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814" fillId="2" borderId="5" xfId="0" applyFont="1" applyBorder="1"/>
    <xf numFmtId="0" fontId="3" fillId="2" borderId="4" xfId="0" applyFont="1" applyBorder="1" applyAlignment="1">
      <alignment horizontal="center"/>
    </xf>
    <xf numFmtId="0" fontId="3" fillId="2" borderId="0" xfId="0" applyFont="1" applyBorder="1" applyAlignment="1">
      <alignment horizontal="center"/>
    </xf>
    <xf numFmtId="0" fontId="1815" fillId="2" borderId="5" xfId="0" applyFont="1" applyBorder="1"/>
    <xf numFmtId="0" fontId="3" fillId="2" borderId="4" xfId="0" applyFont="1" applyBorder="1" applyAlignment="1">
      <alignment horizontal="left"/>
    </xf>
    <xf numFmtId="0" fontId="3" fillId="2" borderId="0" xfId="0" applyFont="1" applyBorder="1" applyAlignment="1">
      <alignment horizontal="left"/>
    </xf>
    <xf numFmtId="0" fontId="1816" fillId="2" borderId="0" xfId="0" applyFont="1" applyBorder="1" applyAlignment="1">
      <alignment horizontal="left"/>
    </xf>
    <xf numFmtId="0" fontId="1816" fillId="2" borderId="0" xfId="0" applyFont="1" applyBorder="1"/>
    <xf numFmtId="0" fontId="1816" fillId="2" borderId="5" xfId="0" applyFont="1" applyBorder="1"/>
    <xf numFmtId="0" fontId="3" fillId="2" borderId="4" xfId="0" applyFont="1" applyBorder="1"/>
    <xf numFmtId="0" fontId="1817" fillId="2" borderId="0" xfId="0" applyFont="1" applyBorder="1"/>
    <xf numFmtId="0" fontId="1817" fillId="2" borderId="0" xfId="0" applyFont="1" applyBorder="1" applyAlignment="1">
      <alignment horizontal="center"/>
    </xf>
    <xf numFmtId="0" fontId="1817" fillId="2" borderId="5" xfId="0" applyFont="1" applyBorder="1"/>
    <xf numFmtId="0" fontId="3" fillId="2" borderId="4" xfId="0" applyFont="1" applyBorder="1"/>
    <xf numFmtId="0" fontId="1818" fillId="2" borderId="0" xfId="0" applyFont="1" applyBorder="1"/>
    <xf numFmtId="0" fontId="1818" fillId="2" borderId="0" xfId="0" applyFont="1" applyBorder="1" applyAlignment="1">
      <alignment horizontal="center"/>
    </xf>
    <xf numFmtId="0" fontId="1818" fillId="2" borderId="5" xfId="0" applyFont="1" applyBorder="1"/>
    <xf numFmtId="0" fontId="3" fillId="2" borderId="4" xfId="0" applyFont="1" applyBorder="1"/>
    <xf numFmtId="0" fontId="1819" fillId="2" borderId="0" xfId="0" applyFont="1" applyBorder="1"/>
    <xf numFmtId="0" fontId="1819" fillId="2" borderId="0" xfId="0" applyFont="1" applyBorder="1" applyAlignment="1">
      <alignment horizontal="center"/>
    </xf>
    <xf numFmtId="0" fontId="1819" fillId="2" borderId="5" xfId="0" applyFont="1" applyBorder="1"/>
    <xf numFmtId="0" fontId="3" fillId="2" borderId="4" xfId="0" applyFont="1" applyBorder="1"/>
    <xf numFmtId="0" fontId="1820" fillId="2" borderId="0" xfId="0" applyFont="1" applyBorder="1"/>
    <xf numFmtId="0" fontId="1820" fillId="2" borderId="0" xfId="0" applyFont="1" applyBorder="1" applyAlignment="1">
      <alignment horizontal="center"/>
    </xf>
    <xf numFmtId="0" fontId="1820" fillId="2" borderId="5" xfId="0" applyFont="1" applyBorder="1"/>
    <xf numFmtId="0" fontId="3" fillId="2" borderId="4" xfId="0" applyFont="1" applyBorder="1"/>
    <xf numFmtId="0" fontId="1821" fillId="2" borderId="0" xfId="0" applyFont="1" applyBorder="1"/>
    <xf numFmtId="0" fontId="1821" fillId="2" borderId="0" xfId="0" applyFont="1" applyBorder="1" applyAlignment="1">
      <alignment horizontal="center"/>
    </xf>
    <xf numFmtId="0" fontId="1821" fillId="2" borderId="5" xfId="0" applyFont="1" applyBorder="1"/>
    <xf numFmtId="0" fontId="3" fillId="2" borderId="4" xfId="0" applyFont="1" applyBorder="1"/>
    <xf numFmtId="0" fontId="1822" fillId="2" borderId="0" xfId="0" applyFont="1" applyBorder="1"/>
    <xf numFmtId="0" fontId="1822" fillId="2" borderId="0" xfId="0" applyFont="1" applyBorder="1" applyAlignment="1">
      <alignment horizontal="center"/>
    </xf>
    <xf numFmtId="0" fontId="1822" fillId="2" borderId="5" xfId="0" applyFont="1" applyBorder="1"/>
    <xf numFmtId="0" fontId="3" fillId="2" borderId="4" xfId="0" applyFont="1" applyBorder="1"/>
    <xf numFmtId="0" fontId="1823" fillId="2" borderId="0" xfId="0" applyFont="1" applyBorder="1"/>
    <xf numFmtId="0" fontId="1823" fillId="2" borderId="0" xfId="0" applyFont="1" applyBorder="1" applyAlignment="1">
      <alignment horizontal="center"/>
    </xf>
    <xf numFmtId="1" fontId="4" fillId="2" borderId="0" xfId="0" applyNumberFormat="1" applyFont="1" applyBorder="1" applyAlignment="1">
      <alignment horizontal="center"/>
    </xf>
    <xf numFmtId="0" fontId="1823" fillId="2" borderId="5" xfId="0" applyFont="1" applyBorder="1"/>
    <xf numFmtId="0" fontId="3" fillId="2" borderId="4" xfId="0" applyFont="1" applyBorder="1"/>
    <xf numFmtId="0" fontId="1824" fillId="2" borderId="0" xfId="0" applyFont="1" applyBorder="1"/>
    <xf numFmtId="0" fontId="1824" fillId="2" borderId="0" xfId="0" applyFont="1" applyBorder="1" applyAlignment="1">
      <alignment horizontal="center"/>
    </xf>
    <xf numFmtId="0" fontId="3" fillId="2" borderId="0" xfId="0" applyFont="1" applyBorder="1"/>
    <xf numFmtId="0" fontId="1824" fillId="2" borderId="5" xfId="0" applyFont="1" applyBorder="1"/>
    <xf numFmtId="0" fontId="3" fillId="2" borderId="4" xfId="0" applyFont="1" applyBorder="1"/>
    <xf numFmtId="0" fontId="1825" fillId="2" borderId="0" xfId="0" applyFont="1" applyBorder="1"/>
    <xf numFmtId="0" fontId="1825" fillId="2" borderId="0" xfId="0" applyFont="1" applyBorder="1" applyAlignment="1">
      <alignment horizontal="center"/>
    </xf>
    <xf numFmtId="0" fontId="1825" fillId="2" borderId="5" xfId="0" applyFont="1" applyBorder="1"/>
    <xf numFmtId="0" fontId="3" fillId="2" borderId="4" xfId="0" applyFont="1" applyBorder="1"/>
    <xf numFmtId="0" fontId="1826" fillId="2" borderId="0" xfId="0" applyFont="1" applyBorder="1"/>
    <xf numFmtId="0" fontId="1826" fillId="2" borderId="0" xfId="0" applyFont="1" applyBorder="1" applyAlignment="1">
      <alignment horizontal="center"/>
    </xf>
    <xf numFmtId="0" fontId="1826" fillId="2" borderId="6" xfId="0" applyFont="1" applyBorder="1" applyAlignment="1">
      <alignment horizontal="center"/>
    </xf>
    <xf numFmtId="0" fontId="1826" fillId="2" borderId="3" xfId="0" applyFont="1" applyBorder="1" applyAlignment="1">
      <alignment horizontal="center" wrapText="1"/>
    </xf>
    <xf numFmtId="0" fontId="1826" fillId="2" borderId="5" xfId="0" applyFont="1" applyBorder="1"/>
    <xf numFmtId="0" fontId="1827" fillId="2" borderId="4" xfId="0" applyFont="1" applyBorder="1"/>
    <xf numFmtId="0" fontId="1827" fillId="2" borderId="0" xfId="0" applyFont="1" applyBorder="1"/>
    <xf numFmtId="0" fontId="1827" fillId="2" borderId="0" xfId="0" applyFont="1" applyBorder="1" applyAlignment="1">
      <alignment horizontal="center"/>
    </xf>
    <xf numFmtId="0" fontId="5" fillId="2" borderId="7" xfId="0" applyFont="1" applyBorder="1" applyAlignment="1">
      <alignment horizontal="center"/>
    </xf>
    <xf numFmtId="0" fontId="5" fillId="2" borderId="5" xfId="0" applyFont="1" applyBorder="1" applyAlignment="1">
      <alignment horizontal="center" wrapText="1"/>
    </xf>
    <xf numFmtId="0" fontId="1827" fillId="2" borderId="5" xfId="0" applyFont="1" applyBorder="1"/>
    <xf numFmtId="0" fontId="1828" fillId="2" borderId="4" xfId="0" applyFont="1" applyBorder="1"/>
    <xf numFmtId="0" fontId="1828" fillId="2" borderId="0" xfId="0" applyFont="1" applyBorder="1"/>
    <xf numFmtId="0" fontId="1828" fillId="2" borderId="0" xfId="0" applyFont="1" applyBorder="1" applyAlignment="1">
      <alignment horizontal="center"/>
    </xf>
    <xf numFmtId="0" fontId="1828" fillId="2" borderId="7" xfId="0" applyFont="1" applyBorder="1"/>
    <xf numFmtId="0" fontId="1828" fillId="2" borderId="5" xfId="0" applyFont="1" applyBorder="1"/>
    <xf numFmtId="0" fontId="1829" fillId="2" borderId="4" xfId="0" applyFont="1" applyBorder="1"/>
    <xf numFmtId="0" fontId="1829" fillId="2" borderId="0" xfId="0" applyFont="1" applyBorder="1"/>
    <xf numFmtId="0" fontId="1829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829" fillId="2" borderId="5" xfId="0" applyFont="1" applyBorder="1"/>
    <xf numFmtId="0" fontId="1830" fillId="2" borderId="4" xfId="0" applyFont="1" applyBorder="1"/>
    <xf numFmtId="0" fontId="1830" fillId="2" borderId="0" xfId="0" applyFont="1" applyBorder="1"/>
    <xf numFmtId="0" fontId="1830" fillId="2" borderId="0" xfId="0" applyFont="1" applyBorder="1" applyAlignment="1">
      <alignment horizontal="center"/>
    </xf>
    <xf numFmtId="0" fontId="3" fillId="2" borderId="7" xfId="0" applyFont="1" applyBorder="1" applyAlignment="1">
      <alignment horizontal="center"/>
    </xf>
    <xf numFmtId="0" fontId="3" fillId="2" borderId="7" xfId="0" applyFont="1" applyBorder="1" applyAlignment="1">
      <alignment horizontal="center" wrapText="1"/>
    </xf>
    <xf numFmtId="0" fontId="1830" fillId="2" borderId="5" xfId="0" applyFont="1" applyBorder="1"/>
    <xf numFmtId="0" fontId="1831" fillId="2" borderId="4" xfId="0" applyFont="1" applyBorder="1"/>
    <xf numFmtId="0" fontId="1831" fillId="2" borderId="0" xfId="0" applyFont="1" applyBorder="1"/>
    <xf numFmtId="0" fontId="1831" fillId="2" borderId="0" xfId="0" applyFont="1" applyBorder="1" applyAlignment="1">
      <alignment horizontal="center"/>
    </xf>
    <xf numFmtId="1" fontId="7" fillId="2" borderId="0" xfId="0" applyNumberFormat="1" applyFont="1" applyBorder="1" applyAlignment="1">
      <alignment horizontal="center"/>
    </xf>
    <xf numFmtId="0" fontId="1831" fillId="2" borderId="7" xfId="0" applyFont="1" applyBorder="1" applyAlignment="1">
      <alignment horizontal="center" vertical="center"/>
    </xf>
    <xf numFmtId="2" fontId="1831" fillId="2" borderId="5" xfId="0" applyNumberFormat="1" applyFont="1" applyBorder="1" applyAlignment="1">
      <alignment horizontal="center"/>
    </xf>
    <xf numFmtId="0" fontId="1831" fillId="2" borderId="5" xfId="0" applyFont="1" applyBorder="1"/>
    <xf numFmtId="1" fontId="7" fillId="2" borderId="8" xfId="0" applyNumberFormat="1" applyFont="1" applyBorder="1" applyAlignment="1">
      <alignment horizontal="center"/>
    </xf>
    <xf numFmtId="0" fontId="1832" fillId="2" borderId="4" xfId="0" applyFont="1" applyBorder="1"/>
    <xf numFmtId="0" fontId="1832" fillId="2" borderId="0" xfId="0" applyFont="1" applyBorder="1"/>
    <xf numFmtId="0" fontId="1832" fillId="2" borderId="0" xfId="0" applyFont="1" applyBorder="1" applyAlignment="1">
      <alignment horizontal="center"/>
    </xf>
    <xf numFmtId="0" fontId="1832" fillId="2" borderId="9" xfId="0" applyFont="1" applyBorder="1" applyAlignment="1">
      <alignment horizontal="center"/>
    </xf>
    <xf numFmtId="0" fontId="1832" fillId="2" borderId="10" xfId="0" applyFont="1" applyBorder="1" applyAlignment="1">
      <alignment horizontal="center"/>
    </xf>
    <xf numFmtId="0" fontId="1832" fillId="2" borderId="5" xfId="0" applyFont="1" applyBorder="1"/>
    <xf numFmtId="0" fontId="3" fillId="2" borderId="4" xfId="0" applyFont="1" applyBorder="1"/>
    <xf numFmtId="0" fontId="1833" fillId="2" borderId="0" xfId="0" applyFont="1" applyBorder="1"/>
    <xf numFmtId="0" fontId="3" fillId="2" borderId="0" xfId="0" applyFont="1" applyBorder="1" applyAlignment="1">
      <alignment horizontal="center"/>
    </xf>
    <xf numFmtId="0" fontId="1833" fillId="2" borderId="0" xfId="0" applyFont="1" applyBorder="1" applyAlignment="1">
      <alignment horizontal="center"/>
    </xf>
    <xf numFmtId="0" fontId="1833" fillId="2" borderId="9" xfId="0" applyFont="1" applyBorder="1"/>
    <xf numFmtId="0" fontId="1833" fillId="2" borderId="10" xfId="0" applyFont="1" applyBorder="1"/>
    <xf numFmtId="0" fontId="1833" fillId="2" borderId="5" xfId="0" applyFont="1" applyBorder="1"/>
    <xf numFmtId="0" fontId="1834" fillId="2" borderId="4" xfId="0" applyFont="1" applyBorder="1"/>
    <xf numFmtId="0" fontId="1834" fillId="2" borderId="0" xfId="0" applyFont="1" applyBorder="1"/>
    <xf numFmtId="0" fontId="1834" fillId="2" borderId="0" xfId="0" applyFont="1" applyBorder="1" applyAlignment="1">
      <alignment horizontal="center"/>
    </xf>
    <xf numFmtId="0" fontId="1834" fillId="2" borderId="5" xfId="0" applyFont="1" applyBorder="1"/>
    <xf numFmtId="0" fontId="3" fillId="2" borderId="4" xfId="0" applyFont="1" applyBorder="1"/>
    <xf numFmtId="0" fontId="1835" fillId="2" borderId="0" xfId="0" applyFont="1" applyBorder="1"/>
    <xf numFmtId="0" fontId="1835" fillId="2" borderId="0" xfId="0" applyFont="1" applyBorder="1" applyAlignment="1">
      <alignment horizontal="center"/>
    </xf>
    <xf numFmtId="0" fontId="7" fillId="2" borderId="0" xfId="0" applyFont="1" applyBorder="1" applyAlignment="1">
      <alignment horizontal="center"/>
    </xf>
    <xf numFmtId="0" fontId="1835" fillId="2" borderId="5" xfId="0" applyFont="1" applyBorder="1"/>
    <xf numFmtId="0" fontId="1837" fillId="2" borderId="4" xfId="0" applyFont="1" applyBorder="1"/>
    <xf numFmtId="0" fontId="1837" fillId="2" borderId="0" xfId="0" applyFont="1" applyBorder="1"/>
    <xf numFmtId="0" fontId="1837" fillId="2" borderId="0" xfId="0" applyFont="1" applyBorder="1" applyAlignment="1">
      <alignment horizontal="center"/>
    </xf>
    <xf numFmtId="0" fontId="1836" fillId="2" borderId="0" xfId="0" applyFont="1" applyBorder="1" applyAlignment="1">
      <alignment horizontal="center"/>
    </xf>
    <xf numFmtId="0" fontId="1837" fillId="2" borderId="5" xfId="0" applyFont="1" applyBorder="1"/>
    <xf numFmtId="0" fontId="4" fillId="2" borderId="4" xfId="0" applyFont="1" applyBorder="1" applyAlignment="1">
      <alignment horizontal="center"/>
    </xf>
    <xf numFmtId="0" fontId="4" fillId="2" borderId="0" xfId="0" applyFont="1" applyBorder="1" applyAlignment="1">
      <alignment horizontal="left"/>
    </xf>
    <xf numFmtId="0" fontId="4" fillId="2" borderId="0" xfId="0" applyFont="1" applyBorder="1" applyAlignment="1">
      <alignment horizontal="center"/>
    </xf>
    <xf numFmtId="0" fontId="1838" fillId="2" borderId="0" xfId="0" applyFont="1" applyBorder="1"/>
    <xf numFmtId="0" fontId="1838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6" xfId="0" applyFont="1" applyBorder="1" applyAlignment="1">
      <alignment horizontal="center" wrapText="1"/>
    </xf>
    <xf numFmtId="0" fontId="1839" fillId="2" borderId="5" xfId="0" applyFont="1" applyBorder="1"/>
    <xf numFmtId="0" fontId="6" fillId="2" borderId="8" xfId="0" applyFont="1" applyBorder="1" applyAlignment="1">
      <alignment horizontal="center" wrapText="1"/>
    </xf>
    <xf numFmtId="0" fontId="6" fillId="2" borderId="8" xfId="0" applyFont="1" applyBorder="1" applyAlignment="1">
      <alignment horizontal="center"/>
    </xf>
    <xf numFmtId="0" fontId="6" fillId="2" borderId="7" xfId="0" applyFont="1" applyBorder="1" applyAlignment="1">
      <alignment horizontal="center" wrapText="1"/>
    </xf>
    <xf numFmtId="0" fontId="1840" fillId="2" borderId="5" xfId="0" applyFont="1" applyBorder="1"/>
    <xf numFmtId="0" fontId="4" fillId="3" borderId="8" xfId="0" applyFont="1" applyFill="1" applyBorder="1" applyAlignment="1">
      <alignment horizontal="center"/>
    </xf>
    <xf numFmtId="17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4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4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4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4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4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43" fillId="2" borderId="5" xfId="0" applyFont="1" applyBorder="1"/>
    <xf numFmtId="1" fontId="1843" fillId="2" borderId="0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4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84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4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845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4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84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4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4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4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4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4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4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5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5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5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51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5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5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5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53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5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5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5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55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5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5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5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57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5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5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5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59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6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6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6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6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6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62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63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63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64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64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65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65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66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66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67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67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68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68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69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1869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70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70" fillId="2" borderId="5" xfId="0" applyFont="1" applyBorder="1"/>
    <xf numFmtId="0" fontId="4" fillId="3" borderId="8" xfId="0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71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0" fontId="1871" fillId="2" borderId="5" xfId="0" applyFont="1" applyBorder="1"/>
    <xf numFmtId="0" fontId="4" fillId="3" borderId="8" xfId="0" applyFont="1" applyFill="1" applyBorder="1" applyAlignment="1">
      <alignment horizontal="center"/>
    </xf>
    <xf numFmtId="0" fontId="4" fillId="2" borderId="8" xfId="0" applyFont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1872" fillId="2" borderId="8" xfId="0" applyNumberFormat="1" applyFont="1" applyBorder="1" applyAlignment="1">
      <alignment horizontal="center"/>
    </xf>
    <xf numFmtId="1" fontId="4" fillId="3" borderId="8" xfId="0" applyNumberFormat="1" applyFont="1" applyFill="1" applyBorder="1" applyAlignment="1">
      <alignment horizontal="center"/>
    </xf>
    <xf numFmtId="2" fontId="4" fillId="2" borderId="8" xfId="0" applyNumberFormat="1" applyFont="1" applyBorder="1" applyAlignment="1">
      <alignment horizontal="center"/>
    </xf>
    <xf numFmtId="0" fontId="1872" fillId="2" borderId="5" xfId="0" applyFont="1" applyBorder="1"/>
    <xf numFmtId="0" fontId="3" fillId="2" borderId="4" xfId="0" applyFont="1" applyBorder="1"/>
    <xf numFmtId="0" fontId="1873" fillId="2" borderId="0" xfId="0" applyFont="1" applyBorder="1"/>
    <xf numFmtId="0" fontId="1873" fillId="2" borderId="0" xfId="0" applyFont="1" applyBorder="1" applyAlignment="1">
      <alignment horizontal="center"/>
    </xf>
    <xf numFmtId="1" fontId="1873" fillId="2" borderId="0" xfId="0" applyNumberFormat="1" applyFont="1" applyBorder="1" applyAlignment="1">
      <alignment horizontal="center"/>
    </xf>
    <xf numFmtId="1" fontId="1873" fillId="2" borderId="0" xfId="0" applyNumberFormat="1" applyFont="1" applyBorder="1"/>
    <xf numFmtId="0" fontId="1873" fillId="2" borderId="5" xfId="0" applyFont="1" applyBorder="1"/>
    <xf numFmtId="0" fontId="1874" fillId="2" borderId="4" xfId="0" applyFont="1" applyBorder="1"/>
    <xf numFmtId="0" fontId="1874" fillId="2" borderId="0" xfId="0" applyFont="1" applyBorder="1"/>
    <xf numFmtId="0" fontId="1874" fillId="2" borderId="0" xfId="0" applyFont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1874" fillId="2" borderId="5" xfId="0" applyFont="1" applyBorder="1"/>
    <xf numFmtId="0" fontId="7" fillId="2" borderId="4" xfId="0" applyFont="1" applyBorder="1"/>
    <xf numFmtId="0" fontId="1875" fillId="2" borderId="0" xfId="0" applyFont="1" applyBorder="1"/>
    <xf numFmtId="0" fontId="1875" fillId="2" borderId="0" xfId="0" applyFont="1" applyBorder="1" applyAlignment="1">
      <alignment horizontal="center"/>
    </xf>
    <xf numFmtId="1" fontId="1875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875" fillId="2" borderId="5" xfId="0" applyFont="1" applyBorder="1"/>
    <xf numFmtId="0" fontId="1876" fillId="2" borderId="4" xfId="0" applyFont="1" applyBorder="1" applyAlignment="1">
      <alignment horizontal="center"/>
    </xf>
    <xf numFmtId="0" fontId="1876" fillId="2" borderId="0" xfId="0" applyFont="1" applyBorder="1" applyAlignment="1">
      <alignment horizontal="center"/>
    </xf>
    <xf numFmtId="0" fontId="1876" fillId="2" borderId="0" xfId="0" applyFont="1" applyBorder="1"/>
    <xf numFmtId="0" fontId="1876" fillId="2" borderId="5" xfId="0" applyFont="1" applyBorder="1"/>
    <xf numFmtId="0" fontId="7" fillId="2" borderId="4" xfId="0" applyFont="1" applyBorder="1"/>
    <xf numFmtId="0" fontId="1877" fillId="2" borderId="0" xfId="0" applyFont="1" applyBorder="1"/>
    <xf numFmtId="0" fontId="1877" fillId="2" borderId="0" xfId="0" applyFont="1" applyBorder="1" applyAlignment="1">
      <alignment horizontal="center"/>
    </xf>
    <xf numFmtId="1" fontId="1877" fillId="2" borderId="0" xfId="0" applyNumberFormat="1" applyFont="1" applyBorder="1"/>
    <xf numFmtId="1" fontId="4" fillId="3" borderId="0" xfId="0" applyNumberFormat="1" applyFont="1" applyFill="1" applyBorder="1" applyAlignment="1">
      <alignment horizontal="center"/>
    </xf>
    <xf numFmtId="0" fontId="1877" fillId="2" borderId="5" xfId="0" applyFont="1" applyBorder="1"/>
    <xf numFmtId="0" fontId="1878" fillId="2" borderId="4" xfId="0" applyFont="1" applyBorder="1"/>
    <xf numFmtId="0" fontId="1878" fillId="2" borderId="0" xfId="0" applyFont="1" applyBorder="1"/>
    <xf numFmtId="0" fontId="1878" fillId="2" borderId="0" xfId="0" applyFont="1" applyBorder="1" applyAlignment="1">
      <alignment horizontal="center"/>
    </xf>
    <xf numFmtId="1" fontId="1878" fillId="2" borderId="0" xfId="0" applyNumberFormat="1" applyFont="1" applyBorder="1"/>
    <xf numFmtId="0" fontId="1878" fillId="2" borderId="5" xfId="0" applyFont="1" applyBorder="1"/>
    <xf numFmtId="0" fontId="1879" fillId="2" borderId="4" xfId="0" applyFont="1" applyBorder="1"/>
    <xf numFmtId="0" fontId="1879" fillId="2" borderId="0" xfId="0" applyFont="1" applyBorder="1"/>
    <xf numFmtId="0" fontId="1879" fillId="2" borderId="0" xfId="0" applyFont="1" applyBorder="1" applyAlignment="1">
      <alignment horizontal="center"/>
    </xf>
    <xf numFmtId="1" fontId="1879" fillId="2" borderId="0" xfId="0" applyNumberFormat="1" applyFont="1" applyBorder="1"/>
    <xf numFmtId="0" fontId="1879" fillId="2" borderId="5" xfId="0" applyFont="1" applyBorder="1"/>
    <xf numFmtId="0" fontId="1880" fillId="2" borderId="4" xfId="0" applyFont="1" applyBorder="1"/>
    <xf numFmtId="0" fontId="1880" fillId="2" borderId="0" xfId="0" applyFont="1" applyBorder="1"/>
    <xf numFmtId="0" fontId="1880" fillId="2" borderId="0" xfId="0" applyFont="1" applyBorder="1" applyAlignment="1">
      <alignment horizontal="center"/>
    </xf>
    <xf numFmtId="1" fontId="1880" fillId="2" borderId="0" xfId="0" applyNumberFormat="1" applyFont="1" applyBorder="1"/>
    <xf numFmtId="0" fontId="1880" fillId="2" borderId="5" xfId="0" applyFont="1" applyBorder="1"/>
    <xf numFmtId="0" fontId="1881" fillId="2" borderId="11" xfId="0" applyFont="1" applyBorder="1"/>
    <xf numFmtId="0" fontId="1881" fillId="2" borderId="12" xfId="0" applyFont="1" applyBorder="1"/>
    <xf numFmtId="0" fontId="1881" fillId="2" borderId="12" xfId="0" applyFont="1" applyBorder="1" applyAlignment="1">
      <alignment horizontal="center"/>
    </xf>
    <xf numFmtId="1" fontId="1881" fillId="2" borderId="12" xfId="0" applyNumberFormat="1" applyFont="1" applyBorder="1"/>
    <xf numFmtId="0" fontId="1881" fillId="2" borderId="10" xfId="0" applyFont="1" applyBorder="1"/>
    <xf numFmtId="1" fontId="1882" fillId="2" borderId="0" xfId="0" applyNumberFormat="1" applyFont="1"/>
    <xf numFmtId="1" fontId="7" fillId="2" borderId="0" xfId="0" applyNumberFormat="1" applyFont="1" applyBorder="1" applyAlignment="1">
      <alignment horizontal="center"/>
    </xf>
    <xf numFmtId="1" fontId="1883" fillId="2" borderId="0" xfId="0" applyNumberFormat="1" applyFont="1"/>
    <xf numFmtId="1" fontId="1884" fillId="2" borderId="0" xfId="0" applyNumberFormat="1" applyFont="1"/>
    <xf numFmtId="1" fontId="1885" fillId="2" borderId="0" xfId="0" applyNumberFormat="1" applyFont="1"/>
    <xf numFmtId="1" fontId="1886" fillId="2" borderId="0" xfId="0" applyNumberFormat="1" applyFont="1"/>
    <xf numFmtId="1" fontId="1887" fillId="2" borderId="0" xfId="0" applyNumberFormat="1" applyFont="1"/>
    <xf numFmtId="1" fontId="1888" fillId="2" borderId="0" xfId="0" applyNumberFormat="1" applyFont="1"/>
    <xf numFmtId="1" fontId="1889" fillId="2" borderId="0" xfId="0" applyNumberFormat="1" applyFont="1"/>
    <xf numFmtId="1" fontId="1890" fillId="2" borderId="0" xfId="0" applyNumberFormat="1" applyFont="1"/>
    <xf numFmtId="1" fontId="1891" fillId="2" borderId="0" xfId="0" applyNumberFormat="1" applyFont="1"/>
    <xf numFmtId="1" fontId="1892" fillId="2" borderId="0" xfId="0" applyNumberFormat="1" applyFont="1"/>
    <xf numFmtId="1" fontId="1893" fillId="2" borderId="0" xfId="0" applyNumberFormat="1" applyFont="1"/>
    <xf numFmtId="1" fontId="1894" fillId="2" borderId="0" xfId="0" applyNumberFormat="1" applyFont="1"/>
    <xf numFmtId="1" fontId="1895" fillId="2" borderId="0" xfId="0" applyNumberFormat="1" applyFont="1"/>
    <xf numFmtId="1" fontId="1896" fillId="2" borderId="0" xfId="0" applyNumberFormat="1" applyFont="1"/>
    <xf numFmtId="1" fontId="1897" fillId="2" borderId="0" xfId="0" applyNumberFormat="1" applyFont="1"/>
    <xf numFmtId="1" fontId="1898" fillId="2" borderId="0" xfId="0" applyNumberFormat="1" applyFont="1"/>
    <xf numFmtId="1" fontId="1899" fillId="2" borderId="0" xfId="0" applyNumberFormat="1" applyFont="1"/>
    <xf numFmtId="1" fontId="1900" fillId="2" borderId="0" xfId="0" applyNumberFormat="1" applyFont="1"/>
    <xf numFmtId="1" fontId="1901" fillId="2" borderId="0" xfId="0" applyNumberFormat="1" applyFont="1"/>
    <xf numFmtId="1" fontId="1902" fillId="2" borderId="0" xfId="0" applyNumberFormat="1" applyFont="1"/>
    <xf numFmtId="1" fontId="1903" fillId="2" borderId="0" xfId="0" applyNumberFormat="1" applyFont="1"/>
    <xf numFmtId="1" fontId="1904" fillId="2" borderId="0" xfId="0" applyNumberFormat="1" applyFont="1"/>
    <xf numFmtId="0" fontId="1904" fillId="2" borderId="0" xfId="0" applyFont="1"/>
    <xf numFmtId="1" fontId="1905" fillId="2" borderId="0" xfId="0" applyNumberFormat="1" applyFont="1"/>
    <xf numFmtId="1" fontId="1906" fillId="2" borderId="0" xfId="0" applyNumberFormat="1" applyFont="1"/>
    <xf numFmtId="1" fontId="1907" fillId="2" borderId="0" xfId="0" applyNumberFormat="1" applyFont="1"/>
    <xf numFmtId="1" fontId="7" fillId="2" borderId="8" xfId="0" applyNumberFormat="1" applyFont="1" applyBorder="1" applyAlignment="1">
      <alignment horizontal="center"/>
    </xf>
    <xf numFmtId="1" fontId="7" fillId="2" borderId="8" xfId="0" applyNumberFormat="1" applyFont="1" applyBorder="1" applyAlignment="1">
      <alignment horizontal="center"/>
    </xf>
    <xf numFmtId="1" fontId="7" fillId="2" borderId="8" xfId="2" applyNumberFormat="1" applyFont="1" applyBorder="1" applyAlignment="1">
      <alignment horizontal="center"/>
    </xf>
  </cellXfs>
  <cellStyles count="3">
    <cellStyle name="Normal" xfId="0" builtinId="0"/>
    <cellStyle name="Normal 2" xfId="2"/>
    <cellStyle name="Normal 3" xfId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69"/>
      <c r="B1" s="70"/>
      <c r="C1" s="70"/>
      <c r="D1" s="71"/>
      <c r="E1" s="70"/>
      <c r="F1" s="70"/>
      <c r="G1" s="70"/>
      <c r="H1" s="70"/>
      <c r="I1" s="71"/>
      <c r="J1" s="70"/>
      <c r="K1" s="70"/>
      <c r="L1" s="70"/>
      <c r="M1" s="70"/>
      <c r="N1" s="70"/>
      <c r="O1" s="70"/>
      <c r="P1" s="72"/>
    </row>
    <row r="2" spans="1:16" ht="12.75" customHeight="1" x14ac:dyDescent="0.2">
      <c r="A2" s="73" t="s">
        <v>0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5"/>
    </row>
    <row r="3" spans="1:16" ht="12.75" customHeight="1" x14ac:dyDescent="0.2">
      <c r="A3" s="76"/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8"/>
    </row>
    <row r="4" spans="1:16" ht="12.75" customHeight="1" x14ac:dyDescent="0.2">
      <c r="A4" s="79" t="s">
        <v>1</v>
      </c>
      <c r="B4" s="80"/>
      <c r="C4" s="80"/>
      <c r="D4" s="80"/>
      <c r="E4" s="80"/>
      <c r="F4" s="80"/>
      <c r="G4" s="80"/>
      <c r="H4" s="80"/>
      <c r="I4" s="80"/>
      <c r="J4" s="81"/>
      <c r="K4" s="82"/>
      <c r="L4" s="82"/>
      <c r="M4" s="82"/>
      <c r="N4" s="82"/>
      <c r="O4" s="82"/>
      <c r="P4" s="83"/>
    </row>
    <row r="5" spans="1:16" ht="12.75" customHeight="1" x14ac:dyDescent="0.2">
      <c r="A5" s="84"/>
      <c r="B5" s="85"/>
      <c r="C5" s="85"/>
      <c r="D5" s="86"/>
      <c r="E5" s="85"/>
      <c r="F5" s="85"/>
      <c r="G5" s="85"/>
      <c r="H5" s="85"/>
      <c r="I5" s="86"/>
      <c r="J5" s="85"/>
      <c r="K5" s="85"/>
      <c r="L5" s="85"/>
      <c r="M5" s="85"/>
      <c r="N5" s="85"/>
      <c r="O5" s="85"/>
      <c r="P5" s="87"/>
    </row>
    <row r="6" spans="1:16" ht="12.75" customHeight="1" x14ac:dyDescent="0.2">
      <c r="A6" s="88" t="s">
        <v>2</v>
      </c>
      <c r="B6" s="89"/>
      <c r="C6" s="89"/>
      <c r="D6" s="90"/>
      <c r="E6" s="89"/>
      <c r="F6" s="89"/>
      <c r="G6" s="89"/>
      <c r="H6" s="89"/>
      <c r="I6" s="90"/>
      <c r="J6" s="89"/>
      <c r="K6" s="89"/>
      <c r="L6" s="89"/>
      <c r="M6" s="89"/>
      <c r="N6" s="89"/>
      <c r="O6" s="89"/>
      <c r="P6" s="91"/>
    </row>
    <row r="7" spans="1:16" ht="12.75" customHeight="1" x14ac:dyDescent="0.2">
      <c r="A7" s="92" t="s">
        <v>3</v>
      </c>
      <c r="B7" s="93"/>
      <c r="C7" s="93"/>
      <c r="D7" s="94"/>
      <c r="E7" s="93"/>
      <c r="F7" s="93"/>
      <c r="G7" s="93"/>
      <c r="H7" s="93"/>
      <c r="I7" s="94"/>
      <c r="J7" s="93"/>
      <c r="K7" s="93"/>
      <c r="L7" s="93"/>
      <c r="M7" s="93"/>
      <c r="N7" s="93"/>
      <c r="O7" s="93"/>
      <c r="P7" s="95"/>
    </row>
    <row r="8" spans="1:16" ht="12.75" customHeight="1" x14ac:dyDescent="0.2">
      <c r="A8" s="96" t="s">
        <v>4</v>
      </c>
      <c r="B8" s="97"/>
      <c r="C8" s="97"/>
      <c r="D8" s="98"/>
      <c r="E8" s="97"/>
      <c r="F8" s="97"/>
      <c r="G8" s="97"/>
      <c r="H8" s="97"/>
      <c r="I8" s="98"/>
      <c r="J8" s="97"/>
      <c r="K8" s="97"/>
      <c r="L8" s="97"/>
      <c r="M8" s="97"/>
      <c r="N8" s="97"/>
      <c r="O8" s="97"/>
      <c r="P8" s="99"/>
    </row>
    <row r="9" spans="1:16" ht="12.75" customHeight="1" x14ac:dyDescent="0.2">
      <c r="A9" s="100" t="s">
        <v>5</v>
      </c>
      <c r="B9" s="101"/>
      <c r="C9" s="101"/>
      <c r="D9" s="102"/>
      <c r="E9" s="101"/>
      <c r="F9" s="101"/>
      <c r="G9" s="101"/>
      <c r="H9" s="101"/>
      <c r="I9" s="102"/>
      <c r="J9" s="101"/>
      <c r="K9" s="101"/>
      <c r="L9" s="101"/>
      <c r="M9" s="101"/>
      <c r="N9" s="101"/>
      <c r="O9" s="101"/>
      <c r="P9" s="103"/>
    </row>
    <row r="10" spans="1:16" ht="12.75" customHeight="1" x14ac:dyDescent="0.2">
      <c r="A10" s="104" t="s">
        <v>6</v>
      </c>
      <c r="B10" s="105"/>
      <c r="C10" s="105"/>
      <c r="D10" s="106"/>
      <c r="E10" s="105"/>
      <c r="F10" s="105"/>
      <c r="G10" s="105"/>
      <c r="H10" s="105"/>
      <c r="I10" s="106"/>
      <c r="J10" s="105"/>
      <c r="K10" s="105"/>
      <c r="L10" s="105"/>
      <c r="M10" s="105"/>
      <c r="N10" s="105"/>
      <c r="O10" s="105"/>
      <c r="P10" s="107"/>
    </row>
    <row r="11" spans="1:16" ht="12.75" customHeight="1" x14ac:dyDescent="0.2">
      <c r="A11" s="108"/>
      <c r="B11" s="109"/>
      <c r="C11" s="109"/>
      <c r="D11" s="110"/>
      <c r="E11" s="109"/>
      <c r="F11" s="109"/>
      <c r="G11" s="111"/>
      <c r="H11" s="109"/>
      <c r="I11" s="110"/>
      <c r="J11" s="109"/>
      <c r="K11" s="109"/>
      <c r="L11" s="109"/>
      <c r="M11" s="109"/>
      <c r="N11" s="109"/>
      <c r="O11" s="109"/>
      <c r="P11" s="112"/>
    </row>
    <row r="12" spans="1:16" ht="12.75" customHeight="1" x14ac:dyDescent="0.2">
      <c r="A12" s="113" t="s">
        <v>7</v>
      </c>
      <c r="B12" s="114"/>
      <c r="C12" s="114"/>
      <c r="D12" s="115"/>
      <c r="E12" s="114" t="s">
        <v>8</v>
      </c>
      <c r="F12" s="114"/>
      <c r="G12" s="114"/>
      <c r="H12" s="114"/>
      <c r="I12" s="115"/>
      <c r="J12" s="114"/>
      <c r="K12" s="114"/>
      <c r="L12" s="114"/>
      <c r="M12" s="114"/>
      <c r="N12" s="116" t="s">
        <v>9</v>
      </c>
      <c r="O12" s="114"/>
      <c r="P12" s="117"/>
    </row>
    <row r="13" spans="1:16" ht="12.75" customHeight="1" x14ac:dyDescent="0.2">
      <c r="A13" s="118"/>
      <c r="B13" s="119"/>
      <c r="C13" s="119"/>
      <c r="D13" s="120"/>
      <c r="E13" s="119"/>
      <c r="F13" s="119"/>
      <c r="G13" s="119"/>
      <c r="H13" s="119"/>
      <c r="I13" s="120"/>
      <c r="J13" s="119"/>
      <c r="K13" s="119"/>
      <c r="L13" s="119"/>
      <c r="M13" s="119"/>
      <c r="N13" s="119"/>
      <c r="O13" s="119"/>
      <c r="P13" s="121"/>
    </row>
    <row r="14" spans="1:16" ht="12.75" customHeight="1" x14ac:dyDescent="0.2">
      <c r="A14" s="122" t="s">
        <v>10</v>
      </c>
      <c r="B14" s="123"/>
      <c r="C14" s="123"/>
      <c r="D14" s="124"/>
      <c r="E14" s="123"/>
      <c r="F14" s="123"/>
      <c r="G14" s="123"/>
      <c r="H14" s="123"/>
      <c r="I14" s="124"/>
      <c r="J14" s="123"/>
      <c r="K14" s="123"/>
      <c r="L14" s="123"/>
      <c r="M14" s="123"/>
      <c r="N14" s="125"/>
      <c r="O14" s="126"/>
      <c r="P14" s="127"/>
    </row>
    <row r="15" spans="1:16" ht="12.75" customHeight="1" x14ac:dyDescent="0.2">
      <c r="A15" s="128"/>
      <c r="B15" s="129"/>
      <c r="C15" s="129"/>
      <c r="D15" s="130"/>
      <c r="E15" s="129"/>
      <c r="F15" s="129"/>
      <c r="G15" s="129"/>
      <c r="H15" s="129"/>
      <c r="I15" s="130"/>
      <c r="J15" s="129"/>
      <c r="K15" s="129"/>
      <c r="L15" s="129"/>
      <c r="M15" s="129"/>
      <c r="N15" s="131" t="s">
        <v>11</v>
      </c>
      <c r="O15" s="132" t="s">
        <v>12</v>
      </c>
      <c r="P15" s="133"/>
    </row>
    <row r="16" spans="1:16" ht="12.75" customHeight="1" x14ac:dyDescent="0.2">
      <c r="A16" s="134" t="s">
        <v>13</v>
      </c>
      <c r="B16" s="135"/>
      <c r="C16" s="135"/>
      <c r="D16" s="136"/>
      <c r="E16" s="135"/>
      <c r="F16" s="135"/>
      <c r="G16" s="135"/>
      <c r="H16" s="135"/>
      <c r="I16" s="136"/>
      <c r="J16" s="135"/>
      <c r="K16" s="135"/>
      <c r="L16" s="135"/>
      <c r="M16" s="135"/>
      <c r="N16" s="137"/>
      <c r="O16" s="138"/>
      <c r="P16" s="138"/>
    </row>
    <row r="17" spans="1:47" ht="12.75" customHeight="1" x14ac:dyDescent="0.2">
      <c r="A17" s="139" t="s">
        <v>14</v>
      </c>
      <c r="B17" s="140"/>
      <c r="C17" s="140"/>
      <c r="D17" s="141"/>
      <c r="E17" s="140"/>
      <c r="F17" s="140"/>
      <c r="G17" s="140"/>
      <c r="H17" s="140"/>
      <c r="I17" s="141"/>
      <c r="J17" s="140"/>
      <c r="K17" s="140"/>
      <c r="L17" s="140"/>
      <c r="M17" s="140"/>
      <c r="N17" s="142" t="s">
        <v>15</v>
      </c>
      <c r="O17" s="143" t="s">
        <v>16</v>
      </c>
      <c r="P17" s="144"/>
    </row>
    <row r="18" spans="1:47" ht="12.75" customHeight="1" x14ac:dyDescent="0.2">
      <c r="A18" s="145"/>
      <c r="B18" s="146"/>
      <c r="C18" s="146"/>
      <c r="D18" s="147"/>
      <c r="E18" s="146"/>
      <c r="F18" s="146"/>
      <c r="G18" s="146"/>
      <c r="H18" s="146"/>
      <c r="I18" s="147"/>
      <c r="J18" s="146"/>
      <c r="K18" s="146"/>
      <c r="L18" s="146"/>
      <c r="M18" s="146"/>
      <c r="N18" s="148"/>
      <c r="O18" s="149"/>
      <c r="P18" s="150" t="s">
        <v>8</v>
      </c>
    </row>
    <row r="19" spans="1:47" ht="12.75" customHeight="1" x14ac:dyDescent="0.2">
      <c r="A19" s="151"/>
      <c r="B19" s="152"/>
      <c r="C19" s="152"/>
      <c r="D19" s="153"/>
      <c r="E19" s="152"/>
      <c r="F19" s="152"/>
      <c r="G19" s="152"/>
      <c r="H19" s="152"/>
      <c r="I19" s="153"/>
      <c r="J19" s="152"/>
      <c r="K19" s="154"/>
      <c r="L19" s="152" t="s">
        <v>17</v>
      </c>
      <c r="M19" s="152"/>
      <c r="N19" s="155"/>
      <c r="O19" s="156"/>
      <c r="P19" s="157"/>
      <c r="AU19" s="158"/>
    </row>
    <row r="20" spans="1:47" ht="12.75" customHeight="1" x14ac:dyDescent="0.2">
      <c r="A20" s="159"/>
      <c r="B20" s="160"/>
      <c r="C20" s="160"/>
      <c r="D20" s="161"/>
      <c r="E20" s="160"/>
      <c r="F20" s="160"/>
      <c r="G20" s="160"/>
      <c r="H20" s="160"/>
      <c r="I20" s="161"/>
      <c r="J20" s="160"/>
      <c r="K20" s="160"/>
      <c r="L20" s="160"/>
      <c r="M20" s="160"/>
      <c r="N20" s="162"/>
      <c r="O20" s="163"/>
      <c r="P20" s="164"/>
    </row>
    <row r="21" spans="1:47" ht="12.75" customHeight="1" x14ac:dyDescent="0.2">
      <c r="A21" s="165"/>
      <c r="B21" s="166"/>
      <c r="C21" s="167"/>
      <c r="D21" s="167"/>
      <c r="E21" s="166"/>
      <c r="F21" s="166"/>
      <c r="G21" s="166"/>
      <c r="H21" s="166" t="s">
        <v>8</v>
      </c>
      <c r="I21" s="168"/>
      <c r="J21" s="166"/>
      <c r="K21" s="166"/>
      <c r="L21" s="166"/>
      <c r="M21" s="166"/>
      <c r="N21" s="169"/>
      <c r="O21" s="170"/>
      <c r="P21" s="171"/>
    </row>
    <row r="22" spans="1:47" ht="12.75" customHeight="1" x14ac:dyDescent="0.2">
      <c r="A22" s="172"/>
      <c r="B22" s="173"/>
      <c r="C22" s="173"/>
      <c r="D22" s="174"/>
      <c r="E22" s="173"/>
      <c r="F22" s="173"/>
      <c r="G22" s="173"/>
      <c r="H22" s="173"/>
      <c r="I22" s="174"/>
      <c r="J22" s="173"/>
      <c r="K22" s="173"/>
      <c r="L22" s="173"/>
      <c r="M22" s="173"/>
      <c r="N22" s="173"/>
      <c r="O22" s="173"/>
      <c r="P22" s="175"/>
    </row>
    <row r="23" spans="1:47" ht="12.75" customHeight="1" x14ac:dyDescent="0.2">
      <c r="A23" s="176" t="s">
        <v>18</v>
      </c>
      <c r="B23" s="177"/>
      <c r="C23" s="177"/>
      <c r="D23" s="178"/>
      <c r="E23" s="179" t="s">
        <v>19</v>
      </c>
      <c r="F23" s="179"/>
      <c r="G23" s="179"/>
      <c r="H23" s="179"/>
      <c r="I23" s="179"/>
      <c r="J23" s="179"/>
      <c r="K23" s="179"/>
      <c r="L23" s="179"/>
      <c r="M23" s="177"/>
      <c r="N23" s="177"/>
      <c r="O23" s="177"/>
      <c r="P23" s="180"/>
    </row>
    <row r="24" spans="1:47" x14ac:dyDescent="0.25">
      <c r="A24" s="181"/>
      <c r="B24" s="182"/>
      <c r="C24" s="182"/>
      <c r="D24" s="183"/>
      <c r="E24" s="184" t="s">
        <v>20</v>
      </c>
      <c r="F24" s="184"/>
      <c r="G24" s="184"/>
      <c r="H24" s="184"/>
      <c r="I24" s="184"/>
      <c r="J24" s="184"/>
      <c r="K24" s="184"/>
      <c r="L24" s="184"/>
      <c r="M24" s="182"/>
      <c r="N24" s="182"/>
      <c r="O24" s="182"/>
      <c r="P24" s="185"/>
    </row>
    <row r="25" spans="1:47" ht="12.75" customHeight="1" x14ac:dyDescent="0.2">
      <c r="A25" s="186"/>
      <c r="B25" s="187" t="s">
        <v>21</v>
      </c>
      <c r="C25" s="188"/>
      <c r="D25" s="188"/>
      <c r="E25" s="188"/>
      <c r="F25" s="188"/>
      <c r="G25" s="188"/>
      <c r="H25" s="188"/>
      <c r="I25" s="188"/>
      <c r="J25" s="188"/>
      <c r="K25" s="188"/>
      <c r="L25" s="188"/>
      <c r="M25" s="188"/>
      <c r="N25" s="188"/>
      <c r="O25" s="189"/>
      <c r="P25" s="190"/>
    </row>
    <row r="26" spans="1:47" ht="12.75" customHeight="1" x14ac:dyDescent="0.2">
      <c r="A26" s="191" t="s">
        <v>22</v>
      </c>
      <c r="B26" s="192" t="s">
        <v>23</v>
      </c>
      <c r="C26" s="192"/>
      <c r="D26" s="191" t="s">
        <v>24</v>
      </c>
      <c r="E26" s="191" t="s">
        <v>25</v>
      </c>
      <c r="F26" s="191" t="s">
        <v>22</v>
      </c>
      <c r="G26" s="192" t="s">
        <v>23</v>
      </c>
      <c r="H26" s="192"/>
      <c r="I26" s="191" t="s">
        <v>24</v>
      </c>
      <c r="J26" s="191" t="s">
        <v>25</v>
      </c>
      <c r="K26" s="191" t="s">
        <v>22</v>
      </c>
      <c r="L26" s="192" t="s">
        <v>23</v>
      </c>
      <c r="M26" s="192"/>
      <c r="N26" s="193" t="s">
        <v>24</v>
      </c>
      <c r="O26" s="191" t="s">
        <v>25</v>
      </c>
      <c r="P26" s="194"/>
    </row>
    <row r="27" spans="1:47" ht="12.75" customHeight="1" x14ac:dyDescent="0.2">
      <c r="A27" s="195"/>
      <c r="B27" s="196" t="s">
        <v>26</v>
      </c>
      <c r="C27" s="196" t="s">
        <v>2</v>
      </c>
      <c r="D27" s="195"/>
      <c r="E27" s="195"/>
      <c r="F27" s="195"/>
      <c r="G27" s="196" t="s">
        <v>26</v>
      </c>
      <c r="H27" s="196" t="s">
        <v>2</v>
      </c>
      <c r="I27" s="195"/>
      <c r="J27" s="195"/>
      <c r="K27" s="195"/>
      <c r="L27" s="196" t="s">
        <v>26</v>
      </c>
      <c r="M27" s="196" t="s">
        <v>2</v>
      </c>
      <c r="N27" s="197"/>
      <c r="O27" s="195"/>
      <c r="P27" s="198"/>
    </row>
    <row r="28" spans="1:47" ht="12.75" customHeight="1" x14ac:dyDescent="0.2">
      <c r="A28" s="199">
        <v>1</v>
      </c>
      <c r="B28" s="200">
        <v>0</v>
      </c>
      <c r="C28" s="201">
        <v>0.15</v>
      </c>
      <c r="D28" s="202">
        <v>16000</v>
      </c>
      <c r="E28" s="203">
        <f t="shared" ref="E28:E59" si="0">D28*(100-2.67)/100</f>
        <v>15572.8</v>
      </c>
      <c r="F28" s="204">
        <v>33</v>
      </c>
      <c r="G28" s="205">
        <v>8</v>
      </c>
      <c r="H28" s="205">
        <v>8.15</v>
      </c>
      <c r="I28" s="202">
        <v>16000</v>
      </c>
      <c r="J28" s="203">
        <f t="shared" ref="J28:J59" si="1">I28*(100-2.67)/100</f>
        <v>15572.8</v>
      </c>
      <c r="K28" s="204">
        <v>65</v>
      </c>
      <c r="L28" s="205">
        <v>16</v>
      </c>
      <c r="M28" s="205">
        <v>16.149999999999999</v>
      </c>
      <c r="N28" s="202">
        <v>16000</v>
      </c>
      <c r="O28" s="203">
        <f t="shared" ref="O28:O59" si="2">N28*(100-2.67)/100</f>
        <v>15572.8</v>
      </c>
      <c r="P28" s="206"/>
    </row>
    <row r="29" spans="1:47" ht="12.75" customHeight="1" x14ac:dyDescent="0.2">
      <c r="A29" s="207">
        <v>2</v>
      </c>
      <c r="B29" s="207">
        <v>0.15</v>
      </c>
      <c r="C29" s="208">
        <v>0.3</v>
      </c>
      <c r="D29" s="209">
        <v>16000</v>
      </c>
      <c r="E29" s="210">
        <f t="shared" si="0"/>
        <v>15572.8</v>
      </c>
      <c r="F29" s="211">
        <v>34</v>
      </c>
      <c r="G29" s="212">
        <v>8.15</v>
      </c>
      <c r="H29" s="212">
        <v>8.3000000000000007</v>
      </c>
      <c r="I29" s="209">
        <v>16000</v>
      </c>
      <c r="J29" s="210">
        <f t="shared" si="1"/>
        <v>15572.8</v>
      </c>
      <c r="K29" s="211">
        <v>66</v>
      </c>
      <c r="L29" s="212">
        <v>16.149999999999999</v>
      </c>
      <c r="M29" s="212">
        <v>16.3</v>
      </c>
      <c r="N29" s="209">
        <v>16000</v>
      </c>
      <c r="O29" s="210">
        <f t="shared" si="2"/>
        <v>15572.8</v>
      </c>
      <c r="P29" s="213"/>
    </row>
    <row r="30" spans="1:47" ht="12.75" customHeight="1" x14ac:dyDescent="0.2">
      <c r="A30" s="214">
        <v>3</v>
      </c>
      <c r="B30" s="215">
        <v>0.3</v>
      </c>
      <c r="C30" s="216">
        <v>0.45</v>
      </c>
      <c r="D30" s="217">
        <v>16000</v>
      </c>
      <c r="E30" s="218">
        <f t="shared" si="0"/>
        <v>15572.8</v>
      </c>
      <c r="F30" s="219">
        <v>35</v>
      </c>
      <c r="G30" s="220">
        <v>8.3000000000000007</v>
      </c>
      <c r="H30" s="220">
        <v>8.4499999999999993</v>
      </c>
      <c r="I30" s="217">
        <v>16000</v>
      </c>
      <c r="J30" s="218">
        <f t="shared" si="1"/>
        <v>15572.8</v>
      </c>
      <c r="K30" s="219">
        <v>67</v>
      </c>
      <c r="L30" s="220">
        <v>16.3</v>
      </c>
      <c r="M30" s="220">
        <v>16.45</v>
      </c>
      <c r="N30" s="217">
        <v>16000</v>
      </c>
      <c r="O30" s="218">
        <f t="shared" si="2"/>
        <v>15572.8</v>
      </c>
      <c r="P30" s="221"/>
      <c r="V30" s="222"/>
    </row>
    <row r="31" spans="1:47" ht="12.75" customHeight="1" x14ac:dyDescent="0.2">
      <c r="A31" s="223">
        <v>4</v>
      </c>
      <c r="B31" s="223">
        <v>0.45</v>
      </c>
      <c r="C31" s="224">
        <v>1</v>
      </c>
      <c r="D31" s="225">
        <v>16000</v>
      </c>
      <c r="E31" s="226">
        <f t="shared" si="0"/>
        <v>15572.8</v>
      </c>
      <c r="F31" s="227">
        <v>36</v>
      </c>
      <c r="G31" s="224">
        <v>8.4499999999999993</v>
      </c>
      <c r="H31" s="224">
        <v>9</v>
      </c>
      <c r="I31" s="225">
        <v>16000</v>
      </c>
      <c r="J31" s="226">
        <f t="shared" si="1"/>
        <v>15572.8</v>
      </c>
      <c r="K31" s="227">
        <v>68</v>
      </c>
      <c r="L31" s="224">
        <v>16.45</v>
      </c>
      <c r="M31" s="224">
        <v>17</v>
      </c>
      <c r="N31" s="225">
        <v>16000</v>
      </c>
      <c r="O31" s="226">
        <f t="shared" si="2"/>
        <v>15572.8</v>
      </c>
      <c r="P31" s="228"/>
    </row>
    <row r="32" spans="1:47" ht="12.75" customHeight="1" x14ac:dyDescent="0.2">
      <c r="A32" s="229">
        <v>5</v>
      </c>
      <c r="B32" s="230">
        <v>1</v>
      </c>
      <c r="C32" s="231">
        <v>1.1499999999999999</v>
      </c>
      <c r="D32" s="232">
        <v>16000</v>
      </c>
      <c r="E32" s="233">
        <f t="shared" si="0"/>
        <v>15572.8</v>
      </c>
      <c r="F32" s="234">
        <v>37</v>
      </c>
      <c r="G32" s="230">
        <v>9</v>
      </c>
      <c r="H32" s="230">
        <v>9.15</v>
      </c>
      <c r="I32" s="232">
        <v>16000</v>
      </c>
      <c r="J32" s="233">
        <f t="shared" si="1"/>
        <v>15572.8</v>
      </c>
      <c r="K32" s="234">
        <v>69</v>
      </c>
      <c r="L32" s="230">
        <v>17</v>
      </c>
      <c r="M32" s="230">
        <v>17.149999999999999</v>
      </c>
      <c r="N32" s="232">
        <v>16000</v>
      </c>
      <c r="O32" s="233">
        <f t="shared" si="2"/>
        <v>15572.8</v>
      </c>
      <c r="P32" s="235"/>
      <c r="AQ32" s="232"/>
    </row>
    <row r="33" spans="1:16" ht="12.75" customHeight="1" x14ac:dyDescent="0.2">
      <c r="A33" s="236">
        <v>6</v>
      </c>
      <c r="B33" s="237">
        <v>1.1499999999999999</v>
      </c>
      <c r="C33" s="238">
        <v>1.3</v>
      </c>
      <c r="D33" s="239">
        <v>16000</v>
      </c>
      <c r="E33" s="240">
        <f t="shared" si="0"/>
        <v>15572.8</v>
      </c>
      <c r="F33" s="241">
        <v>38</v>
      </c>
      <c r="G33" s="238">
        <v>9.15</v>
      </c>
      <c r="H33" s="238">
        <v>9.3000000000000007</v>
      </c>
      <c r="I33" s="239">
        <v>16000</v>
      </c>
      <c r="J33" s="240">
        <f t="shared" si="1"/>
        <v>15572.8</v>
      </c>
      <c r="K33" s="241">
        <v>70</v>
      </c>
      <c r="L33" s="238">
        <v>17.149999999999999</v>
      </c>
      <c r="M33" s="238">
        <v>17.3</v>
      </c>
      <c r="N33" s="239">
        <v>16000</v>
      </c>
      <c r="O33" s="240">
        <f t="shared" si="2"/>
        <v>15572.8</v>
      </c>
      <c r="P33" s="242"/>
    </row>
    <row r="34" spans="1:16" x14ac:dyDescent="0.2">
      <c r="A34" s="243">
        <v>7</v>
      </c>
      <c r="B34" s="244">
        <v>1.3</v>
      </c>
      <c r="C34" s="245">
        <v>1.45</v>
      </c>
      <c r="D34" s="246">
        <v>16000</v>
      </c>
      <c r="E34" s="247">
        <f t="shared" si="0"/>
        <v>15572.8</v>
      </c>
      <c r="F34" s="248">
        <v>39</v>
      </c>
      <c r="G34" s="249">
        <v>9.3000000000000007</v>
      </c>
      <c r="H34" s="249">
        <v>9.4499999999999993</v>
      </c>
      <c r="I34" s="246">
        <v>16000</v>
      </c>
      <c r="J34" s="247">
        <f t="shared" si="1"/>
        <v>15572.8</v>
      </c>
      <c r="K34" s="248">
        <v>71</v>
      </c>
      <c r="L34" s="249">
        <v>17.3</v>
      </c>
      <c r="M34" s="249">
        <v>17.45</v>
      </c>
      <c r="N34" s="246">
        <v>16000</v>
      </c>
      <c r="O34" s="247">
        <f t="shared" si="2"/>
        <v>15572.8</v>
      </c>
      <c r="P34" s="250"/>
    </row>
    <row r="35" spans="1:16" x14ac:dyDescent="0.2">
      <c r="A35" s="251">
        <v>8</v>
      </c>
      <c r="B35" s="251">
        <v>1.45</v>
      </c>
      <c r="C35" s="252">
        <v>2</v>
      </c>
      <c r="D35" s="253">
        <v>16000</v>
      </c>
      <c r="E35" s="254">
        <f t="shared" si="0"/>
        <v>15572.8</v>
      </c>
      <c r="F35" s="255">
        <v>40</v>
      </c>
      <c r="G35" s="252">
        <v>9.4499999999999993</v>
      </c>
      <c r="H35" s="252">
        <v>10</v>
      </c>
      <c r="I35" s="253">
        <v>16000</v>
      </c>
      <c r="J35" s="254">
        <f t="shared" si="1"/>
        <v>15572.8</v>
      </c>
      <c r="K35" s="255">
        <v>72</v>
      </c>
      <c r="L35" s="256">
        <v>17.45</v>
      </c>
      <c r="M35" s="252">
        <v>18</v>
      </c>
      <c r="N35" s="253">
        <v>16000</v>
      </c>
      <c r="O35" s="254">
        <f t="shared" si="2"/>
        <v>15572.8</v>
      </c>
      <c r="P35" s="257"/>
    </row>
    <row r="36" spans="1:16" x14ac:dyDescent="0.2">
      <c r="A36" s="258">
        <v>9</v>
      </c>
      <c r="B36" s="259">
        <v>2</v>
      </c>
      <c r="C36" s="260">
        <v>2.15</v>
      </c>
      <c r="D36" s="261">
        <v>16000</v>
      </c>
      <c r="E36" s="262">
        <f t="shared" si="0"/>
        <v>15572.8</v>
      </c>
      <c r="F36" s="263">
        <v>41</v>
      </c>
      <c r="G36" s="264">
        <v>10</v>
      </c>
      <c r="H36" s="265">
        <v>10.15</v>
      </c>
      <c r="I36" s="261">
        <v>16000</v>
      </c>
      <c r="J36" s="262">
        <f t="shared" si="1"/>
        <v>15572.8</v>
      </c>
      <c r="K36" s="263">
        <v>73</v>
      </c>
      <c r="L36" s="265">
        <v>18</v>
      </c>
      <c r="M36" s="264">
        <v>18.149999999999999</v>
      </c>
      <c r="N36" s="261">
        <v>16000</v>
      </c>
      <c r="O36" s="262">
        <f t="shared" si="2"/>
        <v>15572.8</v>
      </c>
      <c r="P36" s="266"/>
    </row>
    <row r="37" spans="1:16" x14ac:dyDescent="0.2">
      <c r="A37" s="267">
        <v>10</v>
      </c>
      <c r="B37" s="267">
        <v>2.15</v>
      </c>
      <c r="C37" s="268">
        <v>2.2999999999999998</v>
      </c>
      <c r="D37" s="269">
        <v>16000</v>
      </c>
      <c r="E37" s="270">
        <f t="shared" si="0"/>
        <v>15572.8</v>
      </c>
      <c r="F37" s="271">
        <v>42</v>
      </c>
      <c r="G37" s="268">
        <v>10.15</v>
      </c>
      <c r="H37" s="272">
        <v>10.3</v>
      </c>
      <c r="I37" s="269">
        <v>16000</v>
      </c>
      <c r="J37" s="270">
        <f t="shared" si="1"/>
        <v>15572.8</v>
      </c>
      <c r="K37" s="271">
        <v>74</v>
      </c>
      <c r="L37" s="272">
        <v>18.149999999999999</v>
      </c>
      <c r="M37" s="268">
        <v>18.3</v>
      </c>
      <c r="N37" s="269">
        <v>16000</v>
      </c>
      <c r="O37" s="270">
        <f t="shared" si="2"/>
        <v>15572.8</v>
      </c>
      <c r="P37" s="273"/>
    </row>
    <row r="38" spans="1:16" x14ac:dyDescent="0.2">
      <c r="A38" s="274">
        <v>11</v>
      </c>
      <c r="B38" s="275">
        <v>2.2999999999999998</v>
      </c>
      <c r="C38" s="276">
        <v>2.4500000000000002</v>
      </c>
      <c r="D38" s="277">
        <v>16000</v>
      </c>
      <c r="E38" s="278">
        <f t="shared" si="0"/>
        <v>15572.8</v>
      </c>
      <c r="F38" s="279">
        <v>43</v>
      </c>
      <c r="G38" s="280">
        <v>10.3</v>
      </c>
      <c r="H38" s="281">
        <v>10.45</v>
      </c>
      <c r="I38" s="277">
        <v>16000</v>
      </c>
      <c r="J38" s="278">
        <f t="shared" si="1"/>
        <v>15572.8</v>
      </c>
      <c r="K38" s="279">
        <v>75</v>
      </c>
      <c r="L38" s="281">
        <v>18.3</v>
      </c>
      <c r="M38" s="280">
        <v>18.45</v>
      </c>
      <c r="N38" s="277">
        <v>16000</v>
      </c>
      <c r="O38" s="278">
        <f t="shared" si="2"/>
        <v>15572.8</v>
      </c>
      <c r="P38" s="282"/>
    </row>
    <row r="39" spans="1:16" x14ac:dyDescent="0.2">
      <c r="A39" s="283">
        <v>12</v>
      </c>
      <c r="B39" s="283">
        <v>2.4500000000000002</v>
      </c>
      <c r="C39" s="284">
        <v>3</v>
      </c>
      <c r="D39" s="285">
        <v>16000</v>
      </c>
      <c r="E39" s="286">
        <f t="shared" si="0"/>
        <v>15572.8</v>
      </c>
      <c r="F39" s="287">
        <v>44</v>
      </c>
      <c r="G39" s="284">
        <v>10.45</v>
      </c>
      <c r="H39" s="288">
        <v>11</v>
      </c>
      <c r="I39" s="285">
        <v>16000</v>
      </c>
      <c r="J39" s="286">
        <f t="shared" si="1"/>
        <v>15572.8</v>
      </c>
      <c r="K39" s="287">
        <v>76</v>
      </c>
      <c r="L39" s="288">
        <v>18.45</v>
      </c>
      <c r="M39" s="284">
        <v>19</v>
      </c>
      <c r="N39" s="285">
        <v>16000</v>
      </c>
      <c r="O39" s="286">
        <f t="shared" si="2"/>
        <v>15572.8</v>
      </c>
      <c r="P39" s="289"/>
    </row>
    <row r="40" spans="1:16" x14ac:dyDescent="0.2">
      <c r="A40" s="290">
        <v>13</v>
      </c>
      <c r="B40" s="291">
        <v>3</v>
      </c>
      <c r="C40" s="292">
        <v>3.15</v>
      </c>
      <c r="D40" s="293">
        <v>16000</v>
      </c>
      <c r="E40" s="294">
        <f t="shared" si="0"/>
        <v>15572.8</v>
      </c>
      <c r="F40" s="295">
        <v>45</v>
      </c>
      <c r="G40" s="296">
        <v>11</v>
      </c>
      <c r="H40" s="297">
        <v>11.15</v>
      </c>
      <c r="I40" s="293">
        <v>16000</v>
      </c>
      <c r="J40" s="294">
        <f t="shared" si="1"/>
        <v>15572.8</v>
      </c>
      <c r="K40" s="295">
        <v>77</v>
      </c>
      <c r="L40" s="297">
        <v>19</v>
      </c>
      <c r="M40" s="296">
        <v>19.149999999999999</v>
      </c>
      <c r="N40" s="293">
        <v>16000</v>
      </c>
      <c r="O40" s="294">
        <f t="shared" si="2"/>
        <v>15572.8</v>
      </c>
      <c r="P40" s="298"/>
    </row>
    <row r="41" spans="1:16" x14ac:dyDescent="0.2">
      <c r="A41" s="299">
        <v>14</v>
      </c>
      <c r="B41" s="299">
        <v>3.15</v>
      </c>
      <c r="C41" s="300">
        <v>3.3</v>
      </c>
      <c r="D41" s="301">
        <v>16000</v>
      </c>
      <c r="E41" s="302">
        <f t="shared" si="0"/>
        <v>15572.8</v>
      </c>
      <c r="F41" s="303">
        <v>46</v>
      </c>
      <c r="G41" s="304">
        <v>11.15</v>
      </c>
      <c r="H41" s="300">
        <v>11.3</v>
      </c>
      <c r="I41" s="301">
        <v>16000</v>
      </c>
      <c r="J41" s="302">
        <f t="shared" si="1"/>
        <v>15572.8</v>
      </c>
      <c r="K41" s="303">
        <v>78</v>
      </c>
      <c r="L41" s="300">
        <v>19.149999999999999</v>
      </c>
      <c r="M41" s="304">
        <v>19.3</v>
      </c>
      <c r="N41" s="301">
        <v>16000</v>
      </c>
      <c r="O41" s="302">
        <f t="shared" si="2"/>
        <v>15572.8</v>
      </c>
      <c r="P41" s="305"/>
    </row>
    <row r="42" spans="1:16" x14ac:dyDescent="0.2">
      <c r="A42" s="306">
        <v>15</v>
      </c>
      <c r="B42" s="307">
        <v>3.3</v>
      </c>
      <c r="C42" s="308">
        <v>3.45</v>
      </c>
      <c r="D42" s="309">
        <v>16000</v>
      </c>
      <c r="E42" s="310">
        <f t="shared" si="0"/>
        <v>15572.8</v>
      </c>
      <c r="F42" s="311">
        <v>47</v>
      </c>
      <c r="G42" s="312">
        <v>11.3</v>
      </c>
      <c r="H42" s="313">
        <v>11.45</v>
      </c>
      <c r="I42" s="309">
        <v>16000</v>
      </c>
      <c r="J42" s="310">
        <f t="shared" si="1"/>
        <v>15572.8</v>
      </c>
      <c r="K42" s="311">
        <v>79</v>
      </c>
      <c r="L42" s="313">
        <v>19.3</v>
      </c>
      <c r="M42" s="312">
        <v>19.45</v>
      </c>
      <c r="N42" s="309">
        <v>16000</v>
      </c>
      <c r="O42" s="310">
        <f t="shared" si="2"/>
        <v>15572.8</v>
      </c>
      <c r="P42" s="314"/>
    </row>
    <row r="43" spans="1:16" x14ac:dyDescent="0.2">
      <c r="A43" s="315">
        <v>16</v>
      </c>
      <c r="B43" s="315">
        <v>3.45</v>
      </c>
      <c r="C43" s="316">
        <v>4</v>
      </c>
      <c r="D43" s="317">
        <v>16000</v>
      </c>
      <c r="E43" s="318">
        <f t="shared" si="0"/>
        <v>15572.8</v>
      </c>
      <c r="F43" s="319">
        <v>48</v>
      </c>
      <c r="G43" s="320">
        <v>11.45</v>
      </c>
      <c r="H43" s="316">
        <v>12</v>
      </c>
      <c r="I43" s="317">
        <v>16000</v>
      </c>
      <c r="J43" s="318">
        <f t="shared" si="1"/>
        <v>15572.8</v>
      </c>
      <c r="K43" s="319">
        <v>80</v>
      </c>
      <c r="L43" s="316">
        <v>19.45</v>
      </c>
      <c r="M43" s="316">
        <v>20</v>
      </c>
      <c r="N43" s="317">
        <v>16000</v>
      </c>
      <c r="O43" s="318">
        <f t="shared" si="2"/>
        <v>15572.8</v>
      </c>
      <c r="P43" s="321"/>
    </row>
    <row r="44" spans="1:16" x14ac:dyDescent="0.2">
      <c r="A44" s="322">
        <v>17</v>
      </c>
      <c r="B44" s="323">
        <v>4</v>
      </c>
      <c r="C44" s="324">
        <v>4.1500000000000004</v>
      </c>
      <c r="D44" s="325">
        <v>16000</v>
      </c>
      <c r="E44" s="326">
        <f t="shared" si="0"/>
        <v>15572.8</v>
      </c>
      <c r="F44" s="327">
        <v>49</v>
      </c>
      <c r="G44" s="328">
        <v>12</v>
      </c>
      <c r="H44" s="329">
        <v>12.15</v>
      </c>
      <c r="I44" s="325">
        <v>16000</v>
      </c>
      <c r="J44" s="326">
        <f t="shared" si="1"/>
        <v>15572.8</v>
      </c>
      <c r="K44" s="327">
        <v>81</v>
      </c>
      <c r="L44" s="329">
        <v>20</v>
      </c>
      <c r="M44" s="328">
        <v>20.149999999999999</v>
      </c>
      <c r="N44" s="325">
        <v>16000</v>
      </c>
      <c r="O44" s="326">
        <f t="shared" si="2"/>
        <v>15572.8</v>
      </c>
      <c r="P44" s="330"/>
    </row>
    <row r="45" spans="1:16" x14ac:dyDescent="0.2">
      <c r="A45" s="331">
        <v>18</v>
      </c>
      <c r="B45" s="331">
        <v>4.1500000000000004</v>
      </c>
      <c r="C45" s="332">
        <v>4.3</v>
      </c>
      <c r="D45" s="333">
        <v>16000</v>
      </c>
      <c r="E45" s="334">
        <f t="shared" si="0"/>
        <v>15572.8</v>
      </c>
      <c r="F45" s="335">
        <v>50</v>
      </c>
      <c r="G45" s="336">
        <v>12.15</v>
      </c>
      <c r="H45" s="332">
        <v>12.3</v>
      </c>
      <c r="I45" s="333">
        <v>16000</v>
      </c>
      <c r="J45" s="334">
        <f t="shared" si="1"/>
        <v>15572.8</v>
      </c>
      <c r="K45" s="335">
        <v>82</v>
      </c>
      <c r="L45" s="332">
        <v>20.149999999999999</v>
      </c>
      <c r="M45" s="336">
        <v>20.3</v>
      </c>
      <c r="N45" s="333">
        <v>16000</v>
      </c>
      <c r="O45" s="334">
        <f t="shared" si="2"/>
        <v>15572.8</v>
      </c>
      <c r="P45" s="337"/>
    </row>
    <row r="46" spans="1:16" x14ac:dyDescent="0.2">
      <c r="A46" s="338">
        <v>19</v>
      </c>
      <c r="B46" s="339">
        <v>4.3</v>
      </c>
      <c r="C46" s="340">
        <v>4.45</v>
      </c>
      <c r="D46" s="341">
        <v>16000</v>
      </c>
      <c r="E46" s="342">
        <f t="shared" si="0"/>
        <v>15572.8</v>
      </c>
      <c r="F46" s="343">
        <v>51</v>
      </c>
      <c r="G46" s="344">
        <v>12.3</v>
      </c>
      <c r="H46" s="345">
        <v>12.45</v>
      </c>
      <c r="I46" s="341">
        <v>16000</v>
      </c>
      <c r="J46" s="342">
        <f t="shared" si="1"/>
        <v>15572.8</v>
      </c>
      <c r="K46" s="343">
        <v>83</v>
      </c>
      <c r="L46" s="345">
        <v>20.3</v>
      </c>
      <c r="M46" s="344">
        <v>20.45</v>
      </c>
      <c r="N46" s="341">
        <v>16000</v>
      </c>
      <c r="O46" s="342">
        <f t="shared" si="2"/>
        <v>15572.8</v>
      </c>
      <c r="P46" s="346"/>
    </row>
    <row r="47" spans="1:16" x14ac:dyDescent="0.2">
      <c r="A47" s="347">
        <v>20</v>
      </c>
      <c r="B47" s="347">
        <v>4.45</v>
      </c>
      <c r="C47" s="348">
        <v>5</v>
      </c>
      <c r="D47" s="349">
        <v>16000</v>
      </c>
      <c r="E47" s="350">
        <f t="shared" si="0"/>
        <v>15572.8</v>
      </c>
      <c r="F47" s="351">
        <v>52</v>
      </c>
      <c r="G47" s="352">
        <v>12.45</v>
      </c>
      <c r="H47" s="348">
        <v>13</v>
      </c>
      <c r="I47" s="349">
        <v>16000</v>
      </c>
      <c r="J47" s="350">
        <f t="shared" si="1"/>
        <v>15572.8</v>
      </c>
      <c r="K47" s="351">
        <v>84</v>
      </c>
      <c r="L47" s="348">
        <v>20.45</v>
      </c>
      <c r="M47" s="352">
        <v>21</v>
      </c>
      <c r="N47" s="349">
        <v>16000</v>
      </c>
      <c r="O47" s="350">
        <f t="shared" si="2"/>
        <v>15572.8</v>
      </c>
      <c r="P47" s="353"/>
    </row>
    <row r="48" spans="1:16" x14ac:dyDescent="0.2">
      <c r="A48" s="354">
        <v>21</v>
      </c>
      <c r="B48" s="355">
        <v>5</v>
      </c>
      <c r="C48" s="356">
        <v>5.15</v>
      </c>
      <c r="D48" s="357">
        <v>16000</v>
      </c>
      <c r="E48" s="358">
        <f t="shared" si="0"/>
        <v>15572.8</v>
      </c>
      <c r="F48" s="359">
        <v>53</v>
      </c>
      <c r="G48" s="355">
        <v>13</v>
      </c>
      <c r="H48" s="360">
        <v>13.15</v>
      </c>
      <c r="I48" s="357">
        <v>16000</v>
      </c>
      <c r="J48" s="358">
        <f t="shared" si="1"/>
        <v>15572.8</v>
      </c>
      <c r="K48" s="359">
        <v>85</v>
      </c>
      <c r="L48" s="360">
        <v>21</v>
      </c>
      <c r="M48" s="355">
        <v>21.15</v>
      </c>
      <c r="N48" s="357">
        <v>16000</v>
      </c>
      <c r="O48" s="358">
        <f t="shared" si="2"/>
        <v>15572.8</v>
      </c>
      <c r="P48" s="361"/>
    </row>
    <row r="49" spans="1:16" x14ac:dyDescent="0.2">
      <c r="A49" s="362">
        <v>22</v>
      </c>
      <c r="B49" s="363">
        <v>5.15</v>
      </c>
      <c r="C49" s="364">
        <v>5.3</v>
      </c>
      <c r="D49" s="365">
        <v>16000</v>
      </c>
      <c r="E49" s="366">
        <f t="shared" si="0"/>
        <v>15572.8</v>
      </c>
      <c r="F49" s="367">
        <v>54</v>
      </c>
      <c r="G49" s="368">
        <v>13.15</v>
      </c>
      <c r="H49" s="364">
        <v>13.3</v>
      </c>
      <c r="I49" s="365">
        <v>16000</v>
      </c>
      <c r="J49" s="366">
        <f t="shared" si="1"/>
        <v>15572.8</v>
      </c>
      <c r="K49" s="367">
        <v>86</v>
      </c>
      <c r="L49" s="364">
        <v>21.15</v>
      </c>
      <c r="M49" s="368">
        <v>21.3</v>
      </c>
      <c r="N49" s="365">
        <v>16000</v>
      </c>
      <c r="O49" s="366">
        <f t="shared" si="2"/>
        <v>15572.8</v>
      </c>
      <c r="P49" s="369"/>
    </row>
    <row r="50" spans="1:16" x14ac:dyDescent="0.2">
      <c r="A50" s="370">
        <v>23</v>
      </c>
      <c r="B50" s="371">
        <v>5.3</v>
      </c>
      <c r="C50" s="372">
        <v>5.45</v>
      </c>
      <c r="D50" s="373">
        <v>16000</v>
      </c>
      <c r="E50" s="374">
        <f t="shared" si="0"/>
        <v>15572.8</v>
      </c>
      <c r="F50" s="375">
        <v>55</v>
      </c>
      <c r="G50" s="371">
        <v>13.3</v>
      </c>
      <c r="H50" s="376">
        <v>13.45</v>
      </c>
      <c r="I50" s="373">
        <v>16000</v>
      </c>
      <c r="J50" s="374">
        <f t="shared" si="1"/>
        <v>15572.8</v>
      </c>
      <c r="K50" s="375">
        <v>87</v>
      </c>
      <c r="L50" s="376">
        <v>21.3</v>
      </c>
      <c r="M50" s="371">
        <v>21.45</v>
      </c>
      <c r="N50" s="373">
        <v>16000</v>
      </c>
      <c r="O50" s="374">
        <f t="shared" si="2"/>
        <v>15572.8</v>
      </c>
      <c r="P50" s="377"/>
    </row>
    <row r="51" spans="1:16" x14ac:dyDescent="0.2">
      <c r="A51" s="378">
        <v>24</v>
      </c>
      <c r="B51" s="379">
        <v>5.45</v>
      </c>
      <c r="C51" s="380">
        <v>6</v>
      </c>
      <c r="D51" s="381">
        <v>16000</v>
      </c>
      <c r="E51" s="382">
        <f t="shared" si="0"/>
        <v>15572.8</v>
      </c>
      <c r="F51" s="383">
        <v>56</v>
      </c>
      <c r="G51" s="384">
        <v>13.45</v>
      </c>
      <c r="H51" s="380">
        <v>14</v>
      </c>
      <c r="I51" s="381">
        <v>16000</v>
      </c>
      <c r="J51" s="382">
        <f t="shared" si="1"/>
        <v>15572.8</v>
      </c>
      <c r="K51" s="383">
        <v>88</v>
      </c>
      <c r="L51" s="380">
        <v>21.45</v>
      </c>
      <c r="M51" s="384">
        <v>22</v>
      </c>
      <c r="N51" s="381">
        <v>16000</v>
      </c>
      <c r="O51" s="382">
        <f t="shared" si="2"/>
        <v>15572.8</v>
      </c>
      <c r="P51" s="385"/>
    </row>
    <row r="52" spans="1:16" x14ac:dyDescent="0.2">
      <c r="A52" s="386">
        <v>25</v>
      </c>
      <c r="B52" s="387">
        <v>6</v>
      </c>
      <c r="C52" s="388">
        <v>6.15</v>
      </c>
      <c r="D52" s="389">
        <v>16000</v>
      </c>
      <c r="E52" s="390">
        <f t="shared" si="0"/>
        <v>15572.8</v>
      </c>
      <c r="F52" s="391">
        <v>57</v>
      </c>
      <c r="G52" s="387">
        <v>14</v>
      </c>
      <c r="H52" s="392">
        <v>14.15</v>
      </c>
      <c r="I52" s="389">
        <v>16000</v>
      </c>
      <c r="J52" s="390">
        <f t="shared" si="1"/>
        <v>15572.8</v>
      </c>
      <c r="K52" s="391">
        <v>89</v>
      </c>
      <c r="L52" s="392">
        <v>22</v>
      </c>
      <c r="M52" s="387">
        <v>22.15</v>
      </c>
      <c r="N52" s="389">
        <v>16000</v>
      </c>
      <c r="O52" s="390">
        <f t="shared" si="2"/>
        <v>15572.8</v>
      </c>
      <c r="P52" s="393"/>
    </row>
    <row r="53" spans="1:16" x14ac:dyDescent="0.2">
      <c r="A53" s="394">
        <v>26</v>
      </c>
      <c r="B53" s="395">
        <v>6.15</v>
      </c>
      <c r="C53" s="396">
        <v>6.3</v>
      </c>
      <c r="D53" s="397">
        <v>16000</v>
      </c>
      <c r="E53" s="398">
        <f t="shared" si="0"/>
        <v>15572.8</v>
      </c>
      <c r="F53" s="399">
        <v>58</v>
      </c>
      <c r="G53" s="400">
        <v>14.15</v>
      </c>
      <c r="H53" s="396">
        <v>14.3</v>
      </c>
      <c r="I53" s="397">
        <v>16000</v>
      </c>
      <c r="J53" s="398">
        <f t="shared" si="1"/>
        <v>15572.8</v>
      </c>
      <c r="K53" s="399">
        <v>90</v>
      </c>
      <c r="L53" s="396">
        <v>22.15</v>
      </c>
      <c r="M53" s="400">
        <v>22.3</v>
      </c>
      <c r="N53" s="397">
        <v>16000</v>
      </c>
      <c r="O53" s="398">
        <f t="shared" si="2"/>
        <v>15572.8</v>
      </c>
      <c r="P53" s="401"/>
    </row>
    <row r="54" spans="1:16" x14ac:dyDescent="0.2">
      <c r="A54" s="402">
        <v>27</v>
      </c>
      <c r="B54" s="403">
        <v>6.3</v>
      </c>
      <c r="C54" s="404">
        <v>6.45</v>
      </c>
      <c r="D54" s="405">
        <v>16000</v>
      </c>
      <c r="E54" s="406">
        <f t="shared" si="0"/>
        <v>15572.8</v>
      </c>
      <c r="F54" s="407">
        <v>59</v>
      </c>
      <c r="G54" s="403">
        <v>14.3</v>
      </c>
      <c r="H54" s="408">
        <v>14.45</v>
      </c>
      <c r="I54" s="405">
        <v>16000</v>
      </c>
      <c r="J54" s="406">
        <f t="shared" si="1"/>
        <v>15572.8</v>
      </c>
      <c r="K54" s="407">
        <v>91</v>
      </c>
      <c r="L54" s="408">
        <v>22.3</v>
      </c>
      <c r="M54" s="403">
        <v>22.45</v>
      </c>
      <c r="N54" s="405">
        <v>16000</v>
      </c>
      <c r="O54" s="406">
        <f t="shared" si="2"/>
        <v>15572.8</v>
      </c>
      <c r="P54" s="409"/>
    </row>
    <row r="55" spans="1:16" x14ac:dyDescent="0.2">
      <c r="A55" s="410">
        <v>28</v>
      </c>
      <c r="B55" s="411">
        <v>6.45</v>
      </c>
      <c r="C55" s="412">
        <v>7</v>
      </c>
      <c r="D55" s="413">
        <v>16000</v>
      </c>
      <c r="E55" s="414">
        <f t="shared" si="0"/>
        <v>15572.8</v>
      </c>
      <c r="F55" s="415">
        <v>60</v>
      </c>
      <c r="G55" s="416">
        <v>14.45</v>
      </c>
      <c r="H55" s="416">
        <v>15</v>
      </c>
      <c r="I55" s="413">
        <v>16000</v>
      </c>
      <c r="J55" s="414">
        <f t="shared" si="1"/>
        <v>15572.8</v>
      </c>
      <c r="K55" s="415">
        <v>92</v>
      </c>
      <c r="L55" s="412">
        <v>22.45</v>
      </c>
      <c r="M55" s="416">
        <v>23</v>
      </c>
      <c r="N55" s="413">
        <v>16000</v>
      </c>
      <c r="O55" s="414">
        <f t="shared" si="2"/>
        <v>15572.8</v>
      </c>
      <c r="P55" s="417"/>
    </row>
    <row r="56" spans="1:16" x14ac:dyDescent="0.2">
      <c r="A56" s="418">
        <v>29</v>
      </c>
      <c r="B56" s="419">
        <v>7</v>
      </c>
      <c r="C56" s="420">
        <v>7.15</v>
      </c>
      <c r="D56" s="421">
        <v>16000</v>
      </c>
      <c r="E56" s="422">
        <f t="shared" si="0"/>
        <v>15572.8</v>
      </c>
      <c r="F56" s="423">
        <v>61</v>
      </c>
      <c r="G56" s="419">
        <v>15</v>
      </c>
      <c r="H56" s="419">
        <v>15.15</v>
      </c>
      <c r="I56" s="421">
        <v>16000</v>
      </c>
      <c r="J56" s="422">
        <f t="shared" si="1"/>
        <v>15572.8</v>
      </c>
      <c r="K56" s="423">
        <v>93</v>
      </c>
      <c r="L56" s="424">
        <v>23</v>
      </c>
      <c r="M56" s="419">
        <v>23.15</v>
      </c>
      <c r="N56" s="421">
        <v>16000</v>
      </c>
      <c r="O56" s="422">
        <f t="shared" si="2"/>
        <v>15572.8</v>
      </c>
      <c r="P56" s="425"/>
    </row>
    <row r="57" spans="1:16" x14ac:dyDescent="0.2">
      <c r="A57" s="426">
        <v>30</v>
      </c>
      <c r="B57" s="427">
        <v>7.15</v>
      </c>
      <c r="C57" s="428">
        <v>7.3</v>
      </c>
      <c r="D57" s="429">
        <v>16000</v>
      </c>
      <c r="E57" s="430">
        <f t="shared" si="0"/>
        <v>15572.8</v>
      </c>
      <c r="F57" s="431">
        <v>62</v>
      </c>
      <c r="G57" s="432">
        <v>15.15</v>
      </c>
      <c r="H57" s="432">
        <v>15.3</v>
      </c>
      <c r="I57" s="429">
        <v>16000</v>
      </c>
      <c r="J57" s="430">
        <f t="shared" si="1"/>
        <v>15572.8</v>
      </c>
      <c r="K57" s="431">
        <v>94</v>
      </c>
      <c r="L57" s="432">
        <v>23.15</v>
      </c>
      <c r="M57" s="432">
        <v>23.3</v>
      </c>
      <c r="N57" s="429">
        <v>16000</v>
      </c>
      <c r="O57" s="430">
        <f t="shared" si="2"/>
        <v>15572.8</v>
      </c>
      <c r="P57" s="433"/>
    </row>
    <row r="58" spans="1:16" x14ac:dyDescent="0.2">
      <c r="A58" s="434">
        <v>31</v>
      </c>
      <c r="B58" s="435">
        <v>7.3</v>
      </c>
      <c r="C58" s="436">
        <v>7.45</v>
      </c>
      <c r="D58" s="437">
        <v>16000</v>
      </c>
      <c r="E58" s="438">
        <f t="shared" si="0"/>
        <v>15572.8</v>
      </c>
      <c r="F58" s="439">
        <v>63</v>
      </c>
      <c r="G58" s="435">
        <v>15.3</v>
      </c>
      <c r="H58" s="435">
        <v>15.45</v>
      </c>
      <c r="I58" s="437">
        <v>16000</v>
      </c>
      <c r="J58" s="438">
        <f t="shared" si="1"/>
        <v>15572.8</v>
      </c>
      <c r="K58" s="439">
        <v>95</v>
      </c>
      <c r="L58" s="435">
        <v>23.3</v>
      </c>
      <c r="M58" s="435">
        <v>23.45</v>
      </c>
      <c r="N58" s="437">
        <v>16000</v>
      </c>
      <c r="O58" s="438">
        <f t="shared" si="2"/>
        <v>15572.8</v>
      </c>
      <c r="P58" s="440"/>
    </row>
    <row r="59" spans="1:16" x14ac:dyDescent="0.2">
      <c r="A59" s="441">
        <v>32</v>
      </c>
      <c r="B59" s="442">
        <v>7.45</v>
      </c>
      <c r="C59" s="443">
        <v>8</v>
      </c>
      <c r="D59" s="444">
        <v>16000</v>
      </c>
      <c r="E59" s="445">
        <f t="shared" si="0"/>
        <v>15572.8</v>
      </c>
      <c r="F59" s="446">
        <v>64</v>
      </c>
      <c r="G59" s="447">
        <v>15.45</v>
      </c>
      <c r="H59" s="447">
        <v>16</v>
      </c>
      <c r="I59" s="444">
        <v>16000</v>
      </c>
      <c r="J59" s="445">
        <f t="shared" si="1"/>
        <v>15572.8</v>
      </c>
      <c r="K59" s="446">
        <v>96</v>
      </c>
      <c r="L59" s="447">
        <v>23.45</v>
      </c>
      <c r="M59" s="447">
        <v>24</v>
      </c>
      <c r="N59" s="444">
        <v>16000</v>
      </c>
      <c r="O59" s="445">
        <f t="shared" si="2"/>
        <v>15572.8</v>
      </c>
      <c r="P59" s="448"/>
    </row>
    <row r="60" spans="1:16" x14ac:dyDescent="0.2">
      <c r="A60" s="449" t="s">
        <v>27</v>
      </c>
      <c r="B60" s="450"/>
      <c r="C60" s="450"/>
      <c r="D60" s="451">
        <f>SUM(D28:D59)</f>
        <v>512000</v>
      </c>
      <c r="E60" s="452">
        <f>SUM(E28:E59)</f>
        <v>498329.59999999974</v>
      </c>
      <c r="F60" s="450"/>
      <c r="G60" s="450"/>
      <c r="H60" s="450"/>
      <c r="I60" s="451">
        <f>SUM(I28:I59)</f>
        <v>512000</v>
      </c>
      <c r="J60" s="453">
        <f>SUM(J28:J59)</f>
        <v>498329.59999999974</v>
      </c>
      <c r="K60" s="450"/>
      <c r="L60" s="450"/>
      <c r="M60" s="450"/>
      <c r="N60" s="450">
        <f>SUM(N28:N59)</f>
        <v>512000</v>
      </c>
      <c r="O60" s="453">
        <f>SUM(O28:O59)</f>
        <v>498329.59999999974</v>
      </c>
      <c r="P60" s="454"/>
    </row>
    <row r="64" spans="1:16" x14ac:dyDescent="0.2">
      <c r="A64" t="s">
        <v>31</v>
      </c>
      <c r="B64">
        <f>SUM(D60,I60,N60)/(4000*1000)</f>
        <v>0.38400000000000001</v>
      </c>
      <c r="C64">
        <f>ROUNDDOWN(SUM(E60,J60,O60)/(4000*1000),4)</f>
        <v>0.37369999999999998</v>
      </c>
    </row>
    <row r="66" spans="1:16" x14ac:dyDescent="0.2">
      <c r="A66" s="455"/>
      <c r="B66" s="456"/>
      <c r="C66" s="456"/>
      <c r="D66" s="457"/>
      <c r="E66" s="456"/>
      <c r="F66" s="456"/>
      <c r="G66" s="456"/>
      <c r="H66" s="456"/>
      <c r="I66" s="457"/>
      <c r="J66" s="458"/>
      <c r="K66" s="456"/>
      <c r="L66" s="456"/>
      <c r="M66" s="456"/>
      <c r="N66" s="456"/>
      <c r="O66" s="456"/>
      <c r="P66" s="459"/>
    </row>
    <row r="67" spans="1:16" x14ac:dyDescent="0.2">
      <c r="A67" s="460" t="s">
        <v>28</v>
      </c>
      <c r="B67" s="461"/>
      <c r="C67" s="461"/>
      <c r="D67" s="462"/>
      <c r="E67" s="463"/>
      <c r="F67" s="461"/>
      <c r="G67" s="461"/>
      <c r="H67" s="463"/>
      <c r="I67" s="462"/>
      <c r="J67" s="464"/>
      <c r="K67" s="461"/>
      <c r="L67" s="461"/>
      <c r="M67" s="461"/>
      <c r="N67" s="461"/>
      <c r="O67" s="461"/>
      <c r="P67" s="465"/>
    </row>
    <row r="68" spans="1:16" x14ac:dyDescent="0.2">
      <c r="A68" s="466"/>
      <c r="B68" s="467"/>
      <c r="C68" s="467"/>
      <c r="D68" s="467"/>
      <c r="E68" s="467"/>
      <c r="F68" s="467"/>
      <c r="G68" s="467"/>
      <c r="H68" s="467"/>
      <c r="I68" s="467"/>
      <c r="J68" s="467"/>
      <c r="K68" s="467"/>
      <c r="L68" s="468"/>
      <c r="M68" s="468"/>
      <c r="N68" s="468"/>
      <c r="O68" s="468"/>
      <c r="P68" s="469"/>
    </row>
    <row r="69" spans="1:16" x14ac:dyDescent="0.2">
      <c r="A69" s="470"/>
      <c r="B69" s="471"/>
      <c r="C69" s="471"/>
      <c r="D69" s="472"/>
      <c r="E69" s="473"/>
      <c r="F69" s="471"/>
      <c r="G69" s="471"/>
      <c r="H69" s="473"/>
      <c r="I69" s="472"/>
      <c r="J69" s="474"/>
      <c r="K69" s="471"/>
      <c r="L69" s="471"/>
      <c r="M69" s="471"/>
      <c r="N69" s="471"/>
      <c r="O69" s="471"/>
      <c r="P69" s="475"/>
    </row>
    <row r="70" spans="1:16" x14ac:dyDescent="0.2">
      <c r="A70" s="476"/>
      <c r="B70" s="477"/>
      <c r="C70" s="477"/>
      <c r="D70" s="478"/>
      <c r="E70" s="479"/>
      <c r="F70" s="477"/>
      <c r="G70" s="477"/>
      <c r="H70" s="479"/>
      <c r="I70" s="478"/>
      <c r="J70" s="477"/>
      <c r="K70" s="477"/>
      <c r="L70" s="477"/>
      <c r="M70" s="477"/>
      <c r="N70" s="477"/>
      <c r="O70" s="477"/>
      <c r="P70" s="480"/>
    </row>
    <row r="71" spans="1:16" x14ac:dyDescent="0.2">
      <c r="A71" s="481"/>
      <c r="B71" s="482"/>
      <c r="C71" s="482"/>
      <c r="D71" s="483"/>
      <c r="E71" s="484"/>
      <c r="F71" s="482"/>
      <c r="G71" s="482"/>
      <c r="H71" s="484"/>
      <c r="I71" s="483"/>
      <c r="J71" s="482"/>
      <c r="K71" s="482"/>
      <c r="L71" s="482"/>
      <c r="M71" s="482"/>
      <c r="N71" s="482"/>
      <c r="O71" s="482"/>
      <c r="P71" s="485"/>
    </row>
    <row r="72" spans="1:16" x14ac:dyDescent="0.2">
      <c r="A72" s="486"/>
      <c r="B72" s="487"/>
      <c r="C72" s="487"/>
      <c r="D72" s="488"/>
      <c r="E72" s="489"/>
      <c r="F72" s="487"/>
      <c r="G72" s="487"/>
      <c r="H72" s="489"/>
      <c r="I72" s="488"/>
      <c r="J72" s="487"/>
      <c r="K72" s="487"/>
      <c r="L72" s="487"/>
      <c r="M72" s="487" t="s">
        <v>29</v>
      </c>
      <c r="N72" s="487"/>
      <c r="O72" s="487"/>
      <c r="P72" s="490"/>
    </row>
    <row r="73" spans="1:16" x14ac:dyDescent="0.2">
      <c r="A73" s="491"/>
      <c r="B73" s="492"/>
      <c r="C73" s="492"/>
      <c r="D73" s="493"/>
      <c r="E73" s="494"/>
      <c r="F73" s="492"/>
      <c r="G73" s="492"/>
      <c r="H73" s="494"/>
      <c r="I73" s="493"/>
      <c r="J73" s="492"/>
      <c r="K73" s="492"/>
      <c r="L73" s="492"/>
      <c r="M73" s="492" t="s">
        <v>30</v>
      </c>
      <c r="N73" s="492"/>
      <c r="O73" s="492"/>
      <c r="P73" s="495"/>
    </row>
    <row r="74" spans="1:16" ht="15.75" x14ac:dyDescent="0.25">
      <c r="E74" s="496"/>
      <c r="H74" s="496"/>
    </row>
    <row r="75" spans="1:16" ht="15.75" x14ac:dyDescent="0.25">
      <c r="C75" s="497"/>
      <c r="E75" s="498"/>
      <c r="H75" s="498"/>
    </row>
    <row r="76" spans="1:16" ht="15.75" x14ac:dyDescent="0.25">
      <c r="E76" s="499"/>
      <c r="H76" s="499"/>
    </row>
    <row r="77" spans="1:16" ht="15.75" x14ac:dyDescent="0.25">
      <c r="E77" s="500"/>
      <c r="H77" s="500"/>
    </row>
    <row r="78" spans="1:16" ht="15.75" x14ac:dyDescent="0.25">
      <c r="E78" s="501"/>
      <c r="H78" s="501"/>
    </row>
    <row r="79" spans="1:16" ht="15.75" x14ac:dyDescent="0.25">
      <c r="E79" s="502"/>
      <c r="H79" s="502"/>
    </row>
    <row r="80" spans="1:16" ht="15.75" x14ac:dyDescent="0.25">
      <c r="E80" s="503"/>
      <c r="H80" s="503"/>
    </row>
    <row r="81" spans="5:13" ht="15.75" x14ac:dyDescent="0.25">
      <c r="E81" s="504"/>
      <c r="H81" s="504"/>
    </row>
    <row r="82" spans="5:13" ht="15.75" x14ac:dyDescent="0.25">
      <c r="E82" s="505"/>
      <c r="H82" s="505"/>
    </row>
    <row r="83" spans="5:13" ht="15.75" x14ac:dyDescent="0.25">
      <c r="E83" s="506"/>
      <c r="H83" s="506"/>
    </row>
    <row r="84" spans="5:13" ht="15.75" x14ac:dyDescent="0.25">
      <c r="E84" s="507"/>
      <c r="H84" s="507"/>
    </row>
    <row r="85" spans="5:13" ht="15.75" x14ac:dyDescent="0.25">
      <c r="E85" s="508"/>
      <c r="H85" s="508"/>
    </row>
    <row r="86" spans="5:13" ht="15.75" x14ac:dyDescent="0.25">
      <c r="E86" s="509"/>
      <c r="H86" s="509"/>
    </row>
    <row r="87" spans="5:13" ht="15.75" x14ac:dyDescent="0.25">
      <c r="E87" s="510"/>
      <c r="H87" s="510"/>
    </row>
    <row r="88" spans="5:13" ht="15.75" x14ac:dyDescent="0.25">
      <c r="E88" s="511"/>
      <c r="H88" s="511"/>
    </row>
    <row r="89" spans="5:13" ht="15.75" x14ac:dyDescent="0.25">
      <c r="E89" s="512"/>
      <c r="H89" s="512"/>
    </row>
    <row r="90" spans="5:13" ht="15.75" x14ac:dyDescent="0.25">
      <c r="E90" s="513"/>
      <c r="H90" s="513"/>
    </row>
    <row r="91" spans="5:13" ht="15.75" x14ac:dyDescent="0.25">
      <c r="E91" s="514"/>
      <c r="H91" s="514"/>
    </row>
    <row r="92" spans="5:13" ht="15.75" x14ac:dyDescent="0.25">
      <c r="E92" s="515"/>
      <c r="H92" s="515"/>
    </row>
    <row r="93" spans="5:13" ht="15.75" x14ac:dyDescent="0.25">
      <c r="E93" s="516"/>
      <c r="H93" s="516"/>
    </row>
    <row r="94" spans="5:13" ht="15.75" x14ac:dyDescent="0.25">
      <c r="E94" s="517"/>
      <c r="H94" s="517"/>
    </row>
    <row r="95" spans="5:13" ht="15.75" x14ac:dyDescent="0.25">
      <c r="E95" s="518"/>
      <c r="H95" s="518"/>
    </row>
    <row r="96" spans="5:13" ht="15.75" x14ac:dyDescent="0.25">
      <c r="E96" s="519"/>
      <c r="H96" s="519"/>
      <c r="M96" s="520" t="s">
        <v>8</v>
      </c>
    </row>
    <row r="97" spans="5:14" ht="15.75" x14ac:dyDescent="0.25">
      <c r="E97" s="521"/>
      <c r="H97" s="521"/>
    </row>
    <row r="98" spans="5:14" ht="15.75" x14ac:dyDescent="0.25">
      <c r="E98" s="522"/>
      <c r="H98" s="522"/>
    </row>
    <row r="99" spans="5:14" ht="15.75" x14ac:dyDescent="0.25">
      <c r="E99" s="523"/>
      <c r="H99" s="523"/>
    </row>
    <row r="101" spans="5:14" x14ac:dyDescent="0.2">
      <c r="N101" s="524"/>
    </row>
    <row r="126" spans="4:4" x14ac:dyDescent="0.2">
      <c r="D126" s="525"/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4182"/>
      <c r="B1" s="4183"/>
      <c r="C1" s="4183"/>
      <c r="D1" s="4184"/>
      <c r="E1" s="4183"/>
      <c r="F1" s="4183"/>
      <c r="G1" s="4183"/>
      <c r="H1" s="4183"/>
      <c r="I1" s="4184"/>
      <c r="J1" s="4183"/>
      <c r="K1" s="4183"/>
      <c r="L1" s="4183"/>
      <c r="M1" s="4183"/>
      <c r="N1" s="4183"/>
      <c r="O1" s="4183"/>
      <c r="P1" s="4185"/>
    </row>
    <row r="2" spans="1:16" ht="12.75" customHeight="1" x14ac:dyDescent="0.2">
      <c r="A2" s="4186" t="s">
        <v>0</v>
      </c>
      <c r="B2" s="4187"/>
      <c r="C2" s="4187"/>
      <c r="D2" s="4187"/>
      <c r="E2" s="4187"/>
      <c r="F2" s="4187"/>
      <c r="G2" s="4187"/>
      <c r="H2" s="4187"/>
      <c r="I2" s="4187"/>
      <c r="J2" s="4187"/>
      <c r="K2" s="4187"/>
      <c r="L2" s="4187"/>
      <c r="M2" s="4187"/>
      <c r="N2" s="4187"/>
      <c r="O2" s="4187"/>
      <c r="P2" s="4188"/>
    </row>
    <row r="3" spans="1:16" ht="12.75" customHeight="1" x14ac:dyDescent="0.2">
      <c r="A3" s="4189"/>
      <c r="B3" s="4190"/>
      <c r="C3" s="4190"/>
      <c r="D3" s="4190"/>
      <c r="E3" s="4190"/>
      <c r="F3" s="4190"/>
      <c r="G3" s="4190"/>
      <c r="H3" s="4190"/>
      <c r="I3" s="4190"/>
      <c r="J3" s="4190"/>
      <c r="K3" s="4190"/>
      <c r="L3" s="4190"/>
      <c r="M3" s="4190"/>
      <c r="N3" s="4190"/>
      <c r="O3" s="4190"/>
      <c r="P3" s="4191"/>
    </row>
    <row r="4" spans="1:16" ht="12.75" customHeight="1" x14ac:dyDescent="0.2">
      <c r="A4" s="4192" t="s">
        <v>64</v>
      </c>
      <c r="B4" s="4193"/>
      <c r="C4" s="4193"/>
      <c r="D4" s="4193"/>
      <c r="E4" s="4193"/>
      <c r="F4" s="4193"/>
      <c r="G4" s="4193"/>
      <c r="H4" s="4193"/>
      <c r="I4" s="4193"/>
      <c r="J4" s="4194"/>
      <c r="K4" s="4195"/>
      <c r="L4" s="4195"/>
      <c r="M4" s="4195"/>
      <c r="N4" s="4195"/>
      <c r="O4" s="4195"/>
      <c r="P4" s="4196"/>
    </row>
    <row r="5" spans="1:16" ht="12.75" customHeight="1" x14ac:dyDescent="0.2">
      <c r="A5" s="4197"/>
      <c r="B5" s="4198"/>
      <c r="C5" s="4198"/>
      <c r="D5" s="4199"/>
      <c r="E5" s="4198"/>
      <c r="F5" s="4198"/>
      <c r="G5" s="4198"/>
      <c r="H5" s="4198"/>
      <c r="I5" s="4199"/>
      <c r="J5" s="4198"/>
      <c r="K5" s="4198"/>
      <c r="L5" s="4198"/>
      <c r="M5" s="4198"/>
      <c r="N5" s="4198"/>
      <c r="O5" s="4198"/>
      <c r="P5" s="4200"/>
    </row>
    <row r="6" spans="1:16" ht="12.75" customHeight="1" x14ac:dyDescent="0.2">
      <c r="A6" s="4201" t="s">
        <v>2</v>
      </c>
      <c r="B6" s="4202"/>
      <c r="C6" s="4202"/>
      <c r="D6" s="4203"/>
      <c r="E6" s="4202"/>
      <c r="F6" s="4202"/>
      <c r="G6" s="4202"/>
      <c r="H6" s="4202"/>
      <c r="I6" s="4203"/>
      <c r="J6" s="4202"/>
      <c r="K6" s="4202"/>
      <c r="L6" s="4202"/>
      <c r="M6" s="4202"/>
      <c r="N6" s="4202"/>
      <c r="O6" s="4202"/>
      <c r="P6" s="4204"/>
    </row>
    <row r="7" spans="1:16" ht="12.75" customHeight="1" x14ac:dyDescent="0.2">
      <c r="A7" s="4205" t="s">
        <v>3</v>
      </c>
      <c r="B7" s="4206"/>
      <c r="C7" s="4206"/>
      <c r="D7" s="4207"/>
      <c r="E7" s="4206"/>
      <c r="F7" s="4206"/>
      <c r="G7" s="4206"/>
      <c r="H7" s="4206"/>
      <c r="I7" s="4207"/>
      <c r="J7" s="4206"/>
      <c r="K7" s="4206"/>
      <c r="L7" s="4206"/>
      <c r="M7" s="4206"/>
      <c r="N7" s="4206"/>
      <c r="O7" s="4206"/>
      <c r="P7" s="4208"/>
    </row>
    <row r="8" spans="1:16" ht="12.75" customHeight="1" x14ac:dyDescent="0.2">
      <c r="A8" s="4209" t="s">
        <v>4</v>
      </c>
      <c r="B8" s="4210"/>
      <c r="C8" s="4210"/>
      <c r="D8" s="4211"/>
      <c r="E8" s="4210"/>
      <c r="F8" s="4210"/>
      <c r="G8" s="4210"/>
      <c r="H8" s="4210"/>
      <c r="I8" s="4211"/>
      <c r="J8" s="4210"/>
      <c r="K8" s="4210"/>
      <c r="L8" s="4210"/>
      <c r="M8" s="4210"/>
      <c r="N8" s="4210"/>
      <c r="O8" s="4210"/>
      <c r="P8" s="4212"/>
    </row>
    <row r="9" spans="1:16" ht="12.75" customHeight="1" x14ac:dyDescent="0.2">
      <c r="A9" s="4213" t="s">
        <v>5</v>
      </c>
      <c r="B9" s="4214"/>
      <c r="C9" s="4214"/>
      <c r="D9" s="4215"/>
      <c r="E9" s="4214"/>
      <c r="F9" s="4214"/>
      <c r="G9" s="4214"/>
      <c r="H9" s="4214"/>
      <c r="I9" s="4215"/>
      <c r="J9" s="4214"/>
      <c r="K9" s="4214"/>
      <c r="L9" s="4214"/>
      <c r="M9" s="4214"/>
      <c r="N9" s="4214"/>
      <c r="O9" s="4214"/>
      <c r="P9" s="4216"/>
    </row>
    <row r="10" spans="1:16" ht="12.75" customHeight="1" x14ac:dyDescent="0.2">
      <c r="A10" s="4217" t="s">
        <v>6</v>
      </c>
      <c r="B10" s="4218"/>
      <c r="C10" s="4218"/>
      <c r="D10" s="4219"/>
      <c r="E10" s="4218"/>
      <c r="F10" s="4218"/>
      <c r="G10" s="4218"/>
      <c r="H10" s="4218"/>
      <c r="I10" s="4219"/>
      <c r="J10" s="4218"/>
      <c r="K10" s="4218"/>
      <c r="L10" s="4218"/>
      <c r="M10" s="4218"/>
      <c r="N10" s="4218"/>
      <c r="O10" s="4218"/>
      <c r="P10" s="4220"/>
    </row>
    <row r="11" spans="1:16" ht="12.75" customHeight="1" x14ac:dyDescent="0.2">
      <c r="A11" s="4221"/>
      <c r="B11" s="4222"/>
      <c r="C11" s="4222"/>
      <c r="D11" s="4223"/>
      <c r="E11" s="4222"/>
      <c r="F11" s="4222"/>
      <c r="G11" s="4224"/>
      <c r="H11" s="4222"/>
      <c r="I11" s="4223"/>
      <c r="J11" s="4222"/>
      <c r="K11" s="4222"/>
      <c r="L11" s="4222"/>
      <c r="M11" s="4222"/>
      <c r="N11" s="4222"/>
      <c r="O11" s="4222"/>
      <c r="P11" s="4225"/>
    </row>
    <row r="12" spans="1:16" ht="12.75" customHeight="1" x14ac:dyDescent="0.2">
      <c r="A12" s="4226" t="s">
        <v>65</v>
      </c>
      <c r="B12" s="4227"/>
      <c r="C12" s="4227"/>
      <c r="D12" s="4228"/>
      <c r="E12" s="4227" t="s">
        <v>8</v>
      </c>
      <c r="F12" s="4227"/>
      <c r="G12" s="4227"/>
      <c r="H12" s="4227"/>
      <c r="I12" s="4228"/>
      <c r="J12" s="4227"/>
      <c r="K12" s="4227"/>
      <c r="L12" s="4227"/>
      <c r="M12" s="4227"/>
      <c r="N12" s="4229" t="s">
        <v>66</v>
      </c>
      <c r="O12" s="4227"/>
      <c r="P12" s="4230"/>
    </row>
    <row r="13" spans="1:16" ht="12.75" customHeight="1" x14ac:dyDescent="0.2">
      <c r="A13" s="4231"/>
      <c r="B13" s="4232"/>
      <c r="C13" s="4232"/>
      <c r="D13" s="4233"/>
      <c r="E13" s="4232"/>
      <c r="F13" s="4232"/>
      <c r="G13" s="4232"/>
      <c r="H13" s="4232"/>
      <c r="I13" s="4233"/>
      <c r="J13" s="4232"/>
      <c r="K13" s="4232"/>
      <c r="L13" s="4232"/>
      <c r="M13" s="4232"/>
      <c r="N13" s="4232"/>
      <c r="O13" s="4232"/>
      <c r="P13" s="4234"/>
    </row>
    <row r="14" spans="1:16" ht="12.75" customHeight="1" x14ac:dyDescent="0.2">
      <c r="A14" s="4235" t="s">
        <v>10</v>
      </c>
      <c r="B14" s="4236"/>
      <c r="C14" s="4236"/>
      <c r="D14" s="4237"/>
      <c r="E14" s="4236"/>
      <c r="F14" s="4236"/>
      <c r="G14" s="4236"/>
      <c r="H14" s="4236"/>
      <c r="I14" s="4237"/>
      <c r="J14" s="4236"/>
      <c r="K14" s="4236"/>
      <c r="L14" s="4236"/>
      <c r="M14" s="4236"/>
      <c r="N14" s="4238"/>
      <c r="O14" s="4239"/>
      <c r="P14" s="4240"/>
    </row>
    <row r="15" spans="1:16" ht="12.75" customHeight="1" x14ac:dyDescent="0.2">
      <c r="A15" s="4241"/>
      <c r="B15" s="4242"/>
      <c r="C15" s="4242"/>
      <c r="D15" s="4243"/>
      <c r="E15" s="4242"/>
      <c r="F15" s="4242"/>
      <c r="G15" s="4242"/>
      <c r="H15" s="4242"/>
      <c r="I15" s="4243"/>
      <c r="J15" s="4242"/>
      <c r="K15" s="4242"/>
      <c r="L15" s="4242"/>
      <c r="M15" s="4242"/>
      <c r="N15" s="4244" t="s">
        <v>11</v>
      </c>
      <c r="O15" s="4245" t="s">
        <v>12</v>
      </c>
      <c r="P15" s="4246"/>
    </row>
    <row r="16" spans="1:16" ht="12.75" customHeight="1" x14ac:dyDescent="0.2">
      <c r="A16" s="4247" t="s">
        <v>13</v>
      </c>
      <c r="B16" s="4248"/>
      <c r="C16" s="4248"/>
      <c r="D16" s="4249"/>
      <c r="E16" s="4248"/>
      <c r="F16" s="4248"/>
      <c r="G16" s="4248"/>
      <c r="H16" s="4248"/>
      <c r="I16" s="4249"/>
      <c r="J16" s="4248"/>
      <c r="K16" s="4248"/>
      <c r="L16" s="4248"/>
      <c r="M16" s="4248"/>
      <c r="N16" s="4250"/>
      <c r="O16" s="4251"/>
      <c r="P16" s="4251"/>
    </row>
    <row r="17" spans="1:47" ht="12.75" customHeight="1" x14ac:dyDescent="0.2">
      <c r="A17" s="4252" t="s">
        <v>14</v>
      </c>
      <c r="B17" s="4253"/>
      <c r="C17" s="4253"/>
      <c r="D17" s="4254"/>
      <c r="E17" s="4253"/>
      <c r="F17" s="4253"/>
      <c r="G17" s="4253"/>
      <c r="H17" s="4253"/>
      <c r="I17" s="4254"/>
      <c r="J17" s="4253"/>
      <c r="K17" s="4253"/>
      <c r="L17" s="4253"/>
      <c r="M17" s="4253"/>
      <c r="N17" s="4255" t="s">
        <v>15</v>
      </c>
      <c r="O17" s="4256" t="s">
        <v>16</v>
      </c>
      <c r="P17" s="4257"/>
    </row>
    <row r="18" spans="1:47" ht="12.75" customHeight="1" x14ac:dyDescent="0.2">
      <c r="A18" s="4258"/>
      <c r="B18" s="4259"/>
      <c r="C18" s="4259"/>
      <c r="D18" s="4260"/>
      <c r="E18" s="4259"/>
      <c r="F18" s="4259"/>
      <c r="G18" s="4259"/>
      <c r="H18" s="4259"/>
      <c r="I18" s="4260"/>
      <c r="J18" s="4259"/>
      <c r="K18" s="4259"/>
      <c r="L18" s="4259"/>
      <c r="M18" s="4259"/>
      <c r="N18" s="4261"/>
      <c r="O18" s="4262"/>
      <c r="P18" s="4263" t="s">
        <v>8</v>
      </c>
    </row>
    <row r="19" spans="1:47" ht="12.75" customHeight="1" x14ac:dyDescent="0.2">
      <c r="A19" s="4264"/>
      <c r="B19" s="4265"/>
      <c r="C19" s="4265"/>
      <c r="D19" s="4266"/>
      <c r="E19" s="4265"/>
      <c r="F19" s="4265"/>
      <c r="G19" s="4265"/>
      <c r="H19" s="4265"/>
      <c r="I19" s="4266"/>
      <c r="J19" s="4265"/>
      <c r="K19" s="4267"/>
      <c r="L19" s="4265" t="s">
        <v>17</v>
      </c>
      <c r="M19" s="4265"/>
      <c r="N19" s="4268"/>
      <c r="O19" s="4269"/>
      <c r="P19" s="4270"/>
      <c r="AU19" s="4271"/>
    </row>
    <row r="20" spans="1:47" ht="12.75" customHeight="1" x14ac:dyDescent="0.2">
      <c r="A20" s="4272"/>
      <c r="B20" s="4273"/>
      <c r="C20" s="4273"/>
      <c r="D20" s="4274"/>
      <c r="E20" s="4273"/>
      <c r="F20" s="4273"/>
      <c r="G20" s="4273"/>
      <c r="H20" s="4273"/>
      <c r="I20" s="4274"/>
      <c r="J20" s="4273"/>
      <c r="K20" s="4273"/>
      <c r="L20" s="4273"/>
      <c r="M20" s="4273"/>
      <c r="N20" s="4275"/>
      <c r="O20" s="4276"/>
      <c r="P20" s="4277"/>
    </row>
    <row r="21" spans="1:47" ht="12.75" customHeight="1" x14ac:dyDescent="0.2">
      <c r="A21" s="4278"/>
      <c r="B21" s="4279"/>
      <c r="C21" s="4280"/>
      <c r="D21" s="4280"/>
      <c r="E21" s="4279"/>
      <c r="F21" s="4279"/>
      <c r="G21" s="4279"/>
      <c r="H21" s="4279" t="s">
        <v>8</v>
      </c>
      <c r="I21" s="4281"/>
      <c r="J21" s="4279"/>
      <c r="K21" s="4279"/>
      <c r="L21" s="4279"/>
      <c r="M21" s="4279"/>
      <c r="N21" s="4282"/>
      <c r="O21" s="4283"/>
      <c r="P21" s="4284"/>
    </row>
    <row r="22" spans="1:47" ht="12.75" customHeight="1" x14ac:dyDescent="0.2">
      <c r="A22" s="4285"/>
      <c r="B22" s="4286"/>
      <c r="C22" s="4286"/>
      <c r="D22" s="4287"/>
      <c r="E22" s="4286"/>
      <c r="F22" s="4286"/>
      <c r="G22" s="4286"/>
      <c r="H22" s="4286"/>
      <c r="I22" s="4287"/>
      <c r="J22" s="4286"/>
      <c r="K22" s="4286"/>
      <c r="L22" s="4286"/>
      <c r="M22" s="4286"/>
      <c r="N22" s="4286"/>
      <c r="O22" s="4286"/>
      <c r="P22" s="4288"/>
    </row>
    <row r="23" spans="1:47" ht="12.75" customHeight="1" x14ac:dyDescent="0.2">
      <c r="A23" s="4289" t="s">
        <v>18</v>
      </c>
      <c r="B23" s="4290"/>
      <c r="C23" s="4290"/>
      <c r="D23" s="4291"/>
      <c r="E23" s="4292" t="s">
        <v>19</v>
      </c>
      <c r="F23" s="4292"/>
      <c r="G23" s="4292"/>
      <c r="H23" s="4292"/>
      <c r="I23" s="4292"/>
      <c r="J23" s="4292"/>
      <c r="K23" s="4292"/>
      <c r="L23" s="4292"/>
      <c r="M23" s="4290"/>
      <c r="N23" s="4290"/>
      <c r="O23" s="4290"/>
      <c r="P23" s="4293"/>
    </row>
    <row r="24" spans="1:47" x14ac:dyDescent="0.25">
      <c r="A24" s="4294"/>
      <c r="B24" s="4295"/>
      <c r="C24" s="4295"/>
      <c r="D24" s="4296"/>
      <c r="E24" s="4297" t="s">
        <v>20</v>
      </c>
      <c r="F24" s="4297"/>
      <c r="G24" s="4297"/>
      <c r="H24" s="4297"/>
      <c r="I24" s="4297"/>
      <c r="J24" s="4297"/>
      <c r="K24" s="4297"/>
      <c r="L24" s="4297"/>
      <c r="M24" s="4295"/>
      <c r="N24" s="4295"/>
      <c r="O24" s="4295"/>
      <c r="P24" s="4298"/>
    </row>
    <row r="25" spans="1:47" ht="12.75" customHeight="1" x14ac:dyDescent="0.2">
      <c r="A25" s="4299"/>
      <c r="B25" s="4300" t="s">
        <v>21</v>
      </c>
      <c r="C25" s="4301"/>
      <c r="D25" s="4301"/>
      <c r="E25" s="4301"/>
      <c r="F25" s="4301"/>
      <c r="G25" s="4301"/>
      <c r="H25" s="4301"/>
      <c r="I25" s="4301"/>
      <c r="J25" s="4301"/>
      <c r="K25" s="4301"/>
      <c r="L25" s="4301"/>
      <c r="M25" s="4301"/>
      <c r="N25" s="4301"/>
      <c r="O25" s="4302"/>
      <c r="P25" s="4303"/>
    </row>
    <row r="26" spans="1:47" ht="12.75" customHeight="1" x14ac:dyDescent="0.2">
      <c r="A26" s="4304" t="s">
        <v>22</v>
      </c>
      <c r="B26" s="4305" t="s">
        <v>23</v>
      </c>
      <c r="C26" s="4305"/>
      <c r="D26" s="4304" t="s">
        <v>24</v>
      </c>
      <c r="E26" s="4304" t="s">
        <v>25</v>
      </c>
      <c r="F26" s="4304" t="s">
        <v>22</v>
      </c>
      <c r="G26" s="4305" t="s">
        <v>23</v>
      </c>
      <c r="H26" s="4305"/>
      <c r="I26" s="4304" t="s">
        <v>24</v>
      </c>
      <c r="J26" s="4304" t="s">
        <v>25</v>
      </c>
      <c r="K26" s="4304" t="s">
        <v>22</v>
      </c>
      <c r="L26" s="4305" t="s">
        <v>23</v>
      </c>
      <c r="M26" s="4305"/>
      <c r="N26" s="4306" t="s">
        <v>24</v>
      </c>
      <c r="O26" s="4304" t="s">
        <v>25</v>
      </c>
      <c r="P26" s="4307"/>
    </row>
    <row r="27" spans="1:47" ht="12.75" customHeight="1" x14ac:dyDescent="0.2">
      <c r="A27" s="4308"/>
      <c r="B27" s="4309" t="s">
        <v>26</v>
      </c>
      <c r="C27" s="4309" t="s">
        <v>2</v>
      </c>
      <c r="D27" s="4308"/>
      <c r="E27" s="4308"/>
      <c r="F27" s="4308"/>
      <c r="G27" s="4309" t="s">
        <v>26</v>
      </c>
      <c r="H27" s="4309" t="s">
        <v>2</v>
      </c>
      <c r="I27" s="4308"/>
      <c r="J27" s="4308"/>
      <c r="K27" s="4308"/>
      <c r="L27" s="4309" t="s">
        <v>26</v>
      </c>
      <c r="M27" s="4309" t="s">
        <v>2</v>
      </c>
      <c r="N27" s="4310"/>
      <c r="O27" s="4308"/>
      <c r="P27" s="4311"/>
    </row>
    <row r="28" spans="1:47" ht="12.75" customHeight="1" x14ac:dyDescent="0.2">
      <c r="A28" s="4312">
        <v>1</v>
      </c>
      <c r="B28" s="4313">
        <v>0</v>
      </c>
      <c r="C28" s="4314">
        <v>0.15</v>
      </c>
      <c r="D28" s="4315">
        <v>7000</v>
      </c>
      <c r="E28" s="4316">
        <f t="shared" ref="E28:E59" si="0">D28*(100-2.67)/100</f>
        <v>6813.1</v>
      </c>
      <c r="F28" s="4317">
        <v>33</v>
      </c>
      <c r="G28" s="4318">
        <v>8</v>
      </c>
      <c r="H28" s="4318">
        <v>8.15</v>
      </c>
      <c r="I28" s="4315">
        <v>7000</v>
      </c>
      <c r="J28" s="4316">
        <f t="shared" ref="J28:J59" si="1">I28*(100-2.67)/100</f>
        <v>6813.1</v>
      </c>
      <c r="K28" s="4317">
        <v>65</v>
      </c>
      <c r="L28" s="4318">
        <v>16</v>
      </c>
      <c r="M28" s="4318">
        <v>16.149999999999999</v>
      </c>
      <c r="N28" s="4315">
        <v>7000</v>
      </c>
      <c r="O28" s="4316">
        <f t="shared" ref="O28:O59" si="2">N28*(100-2.67)/100</f>
        <v>6813.1</v>
      </c>
      <c r="P28" s="4319"/>
    </row>
    <row r="29" spans="1:47" ht="12.75" customHeight="1" x14ac:dyDescent="0.2">
      <c r="A29" s="4320">
        <v>2</v>
      </c>
      <c r="B29" s="4320">
        <v>0.15</v>
      </c>
      <c r="C29" s="4321">
        <v>0.3</v>
      </c>
      <c r="D29" s="4322">
        <v>7000</v>
      </c>
      <c r="E29" s="4323">
        <f t="shared" si="0"/>
        <v>6813.1</v>
      </c>
      <c r="F29" s="4324">
        <v>34</v>
      </c>
      <c r="G29" s="4325">
        <v>8.15</v>
      </c>
      <c r="H29" s="4325">
        <v>8.3000000000000007</v>
      </c>
      <c r="I29" s="4322">
        <v>7000</v>
      </c>
      <c r="J29" s="4323">
        <f t="shared" si="1"/>
        <v>6813.1</v>
      </c>
      <c r="K29" s="4324">
        <v>66</v>
      </c>
      <c r="L29" s="4325">
        <v>16.149999999999999</v>
      </c>
      <c r="M29" s="4325">
        <v>16.3</v>
      </c>
      <c r="N29" s="4322">
        <v>7000</v>
      </c>
      <c r="O29" s="4323">
        <f t="shared" si="2"/>
        <v>6813.1</v>
      </c>
      <c r="P29" s="4326"/>
    </row>
    <row r="30" spans="1:47" ht="12.75" customHeight="1" x14ac:dyDescent="0.2">
      <c r="A30" s="4327">
        <v>3</v>
      </c>
      <c r="B30" s="4328">
        <v>0.3</v>
      </c>
      <c r="C30" s="4329">
        <v>0.45</v>
      </c>
      <c r="D30" s="4330">
        <v>7000</v>
      </c>
      <c r="E30" s="4331">
        <f t="shared" si="0"/>
        <v>6813.1</v>
      </c>
      <c r="F30" s="4332">
        <v>35</v>
      </c>
      <c r="G30" s="4333">
        <v>8.3000000000000007</v>
      </c>
      <c r="H30" s="4333">
        <v>8.4499999999999993</v>
      </c>
      <c r="I30" s="4330">
        <v>7000</v>
      </c>
      <c r="J30" s="4331">
        <f t="shared" si="1"/>
        <v>6813.1</v>
      </c>
      <c r="K30" s="4332">
        <v>67</v>
      </c>
      <c r="L30" s="4333">
        <v>16.3</v>
      </c>
      <c r="M30" s="4333">
        <v>16.45</v>
      </c>
      <c r="N30" s="4330">
        <v>7000</v>
      </c>
      <c r="O30" s="4331">
        <f t="shared" si="2"/>
        <v>6813.1</v>
      </c>
      <c r="P30" s="4334"/>
      <c r="V30" s="4335"/>
    </row>
    <row r="31" spans="1:47" ht="12.75" customHeight="1" x14ac:dyDescent="0.2">
      <c r="A31" s="4336">
        <v>4</v>
      </c>
      <c r="B31" s="4336">
        <v>0.45</v>
      </c>
      <c r="C31" s="4337">
        <v>1</v>
      </c>
      <c r="D31" s="4338">
        <v>7000</v>
      </c>
      <c r="E31" s="4339">
        <f t="shared" si="0"/>
        <v>6813.1</v>
      </c>
      <c r="F31" s="4340">
        <v>36</v>
      </c>
      <c r="G31" s="4337">
        <v>8.4499999999999993</v>
      </c>
      <c r="H31" s="4337">
        <v>9</v>
      </c>
      <c r="I31" s="4338">
        <v>7000</v>
      </c>
      <c r="J31" s="4339">
        <f t="shared" si="1"/>
        <v>6813.1</v>
      </c>
      <c r="K31" s="4340">
        <v>68</v>
      </c>
      <c r="L31" s="4337">
        <v>16.45</v>
      </c>
      <c r="M31" s="4337">
        <v>17</v>
      </c>
      <c r="N31" s="4338">
        <v>7000</v>
      </c>
      <c r="O31" s="4339">
        <f t="shared" si="2"/>
        <v>6813.1</v>
      </c>
      <c r="P31" s="4341"/>
    </row>
    <row r="32" spans="1:47" ht="12.75" customHeight="1" x14ac:dyDescent="0.2">
      <c r="A32" s="4342">
        <v>5</v>
      </c>
      <c r="B32" s="4343">
        <v>1</v>
      </c>
      <c r="C32" s="4344">
        <v>1.1499999999999999</v>
      </c>
      <c r="D32" s="4345">
        <v>7000</v>
      </c>
      <c r="E32" s="4346">
        <f t="shared" si="0"/>
        <v>6813.1</v>
      </c>
      <c r="F32" s="4347">
        <v>37</v>
      </c>
      <c r="G32" s="4343">
        <v>9</v>
      </c>
      <c r="H32" s="4343">
        <v>9.15</v>
      </c>
      <c r="I32" s="4345">
        <v>16000</v>
      </c>
      <c r="J32" s="4346">
        <f t="shared" si="1"/>
        <v>15572.8</v>
      </c>
      <c r="K32" s="4347">
        <v>69</v>
      </c>
      <c r="L32" s="4343">
        <v>17</v>
      </c>
      <c r="M32" s="4343">
        <v>17.149999999999999</v>
      </c>
      <c r="N32" s="4345">
        <v>7000</v>
      </c>
      <c r="O32" s="4346">
        <f t="shared" si="2"/>
        <v>6813.1</v>
      </c>
      <c r="P32" s="4348"/>
      <c r="AQ32" s="4345"/>
    </row>
    <row r="33" spans="1:16" ht="12.75" customHeight="1" x14ac:dyDescent="0.2">
      <c r="A33" s="4349">
        <v>6</v>
      </c>
      <c r="B33" s="4350">
        <v>1.1499999999999999</v>
      </c>
      <c r="C33" s="4351">
        <v>1.3</v>
      </c>
      <c r="D33" s="4352">
        <v>7000</v>
      </c>
      <c r="E33" s="4353">
        <f t="shared" si="0"/>
        <v>6813.1</v>
      </c>
      <c r="F33" s="4354">
        <v>38</v>
      </c>
      <c r="G33" s="4351">
        <v>9.15</v>
      </c>
      <c r="H33" s="4351">
        <v>9.3000000000000007</v>
      </c>
      <c r="I33" s="4352">
        <v>16000</v>
      </c>
      <c r="J33" s="4353">
        <f t="shared" si="1"/>
        <v>15572.8</v>
      </c>
      <c r="K33" s="4354">
        <v>70</v>
      </c>
      <c r="L33" s="4351">
        <v>17.149999999999999</v>
      </c>
      <c r="M33" s="4351">
        <v>17.3</v>
      </c>
      <c r="N33" s="4352">
        <v>7000</v>
      </c>
      <c r="O33" s="4353">
        <f t="shared" si="2"/>
        <v>6813.1</v>
      </c>
      <c r="P33" s="4355"/>
    </row>
    <row r="34" spans="1:16" x14ac:dyDescent="0.2">
      <c r="A34" s="4356">
        <v>7</v>
      </c>
      <c r="B34" s="4357">
        <v>1.3</v>
      </c>
      <c r="C34" s="4358">
        <v>1.45</v>
      </c>
      <c r="D34" s="4359">
        <v>7000</v>
      </c>
      <c r="E34" s="4360">
        <f t="shared" si="0"/>
        <v>6813.1</v>
      </c>
      <c r="F34" s="4361">
        <v>39</v>
      </c>
      <c r="G34" s="4362">
        <v>9.3000000000000007</v>
      </c>
      <c r="H34" s="4362">
        <v>9.4499999999999993</v>
      </c>
      <c r="I34" s="4359">
        <v>16000</v>
      </c>
      <c r="J34" s="4360">
        <f t="shared" si="1"/>
        <v>15572.8</v>
      </c>
      <c r="K34" s="4361">
        <v>71</v>
      </c>
      <c r="L34" s="4362">
        <v>17.3</v>
      </c>
      <c r="M34" s="4362">
        <v>17.45</v>
      </c>
      <c r="N34" s="4359">
        <v>7000</v>
      </c>
      <c r="O34" s="4360">
        <f t="shared" si="2"/>
        <v>6813.1</v>
      </c>
      <c r="P34" s="4363"/>
    </row>
    <row r="35" spans="1:16" x14ac:dyDescent="0.2">
      <c r="A35" s="4364">
        <v>8</v>
      </c>
      <c r="B35" s="4364">
        <v>1.45</v>
      </c>
      <c r="C35" s="4365">
        <v>2</v>
      </c>
      <c r="D35" s="4366">
        <v>7000</v>
      </c>
      <c r="E35" s="4367">
        <f t="shared" si="0"/>
        <v>6813.1</v>
      </c>
      <c r="F35" s="4368">
        <v>40</v>
      </c>
      <c r="G35" s="4365">
        <v>9.4499999999999993</v>
      </c>
      <c r="H35" s="4365">
        <v>10</v>
      </c>
      <c r="I35" s="4366">
        <v>16000</v>
      </c>
      <c r="J35" s="4367">
        <f t="shared" si="1"/>
        <v>15572.8</v>
      </c>
      <c r="K35" s="4368">
        <v>72</v>
      </c>
      <c r="L35" s="4369">
        <v>17.45</v>
      </c>
      <c r="M35" s="4365">
        <v>18</v>
      </c>
      <c r="N35" s="4366">
        <v>7000</v>
      </c>
      <c r="O35" s="4367">
        <f t="shared" si="2"/>
        <v>6813.1</v>
      </c>
      <c r="P35" s="4370"/>
    </row>
    <row r="36" spans="1:16" x14ac:dyDescent="0.2">
      <c r="A36" s="4371">
        <v>9</v>
      </c>
      <c r="B36" s="4372">
        <v>2</v>
      </c>
      <c r="C36" s="4373">
        <v>2.15</v>
      </c>
      <c r="D36" s="4374">
        <v>7000</v>
      </c>
      <c r="E36" s="4375">
        <f t="shared" si="0"/>
        <v>6813.1</v>
      </c>
      <c r="F36" s="4376">
        <v>41</v>
      </c>
      <c r="G36" s="4377">
        <v>10</v>
      </c>
      <c r="H36" s="4378">
        <v>10.15</v>
      </c>
      <c r="I36" s="4374">
        <v>7000</v>
      </c>
      <c r="J36" s="4375">
        <f t="shared" si="1"/>
        <v>6813.1</v>
      </c>
      <c r="K36" s="4376">
        <v>73</v>
      </c>
      <c r="L36" s="4378">
        <v>18</v>
      </c>
      <c r="M36" s="4377">
        <v>18.149999999999999</v>
      </c>
      <c r="N36" s="4374">
        <v>7000</v>
      </c>
      <c r="O36" s="4375">
        <f t="shared" si="2"/>
        <v>6813.1</v>
      </c>
      <c r="P36" s="4379"/>
    </row>
    <row r="37" spans="1:16" x14ac:dyDescent="0.2">
      <c r="A37" s="4380">
        <v>10</v>
      </c>
      <c r="B37" s="4380">
        <v>2.15</v>
      </c>
      <c r="C37" s="4381">
        <v>2.2999999999999998</v>
      </c>
      <c r="D37" s="4382">
        <v>7000</v>
      </c>
      <c r="E37" s="4383">
        <f t="shared" si="0"/>
        <v>6813.1</v>
      </c>
      <c r="F37" s="4384">
        <v>42</v>
      </c>
      <c r="G37" s="4381">
        <v>10.15</v>
      </c>
      <c r="H37" s="4385">
        <v>10.3</v>
      </c>
      <c r="I37" s="4382">
        <v>7000</v>
      </c>
      <c r="J37" s="4383">
        <f t="shared" si="1"/>
        <v>6813.1</v>
      </c>
      <c r="K37" s="4384">
        <v>74</v>
      </c>
      <c r="L37" s="4385">
        <v>18.149999999999999</v>
      </c>
      <c r="M37" s="4381">
        <v>18.3</v>
      </c>
      <c r="N37" s="4382">
        <v>7000</v>
      </c>
      <c r="O37" s="4383">
        <f t="shared" si="2"/>
        <v>6813.1</v>
      </c>
      <c r="P37" s="4386"/>
    </row>
    <row r="38" spans="1:16" x14ac:dyDescent="0.2">
      <c r="A38" s="4387">
        <v>11</v>
      </c>
      <c r="B38" s="4388">
        <v>2.2999999999999998</v>
      </c>
      <c r="C38" s="4389">
        <v>2.4500000000000002</v>
      </c>
      <c r="D38" s="4390">
        <v>7000</v>
      </c>
      <c r="E38" s="4391">
        <f t="shared" si="0"/>
        <v>6813.1</v>
      </c>
      <c r="F38" s="4392">
        <v>43</v>
      </c>
      <c r="G38" s="4393">
        <v>10.3</v>
      </c>
      <c r="H38" s="4394">
        <v>10.45</v>
      </c>
      <c r="I38" s="4390">
        <v>7000</v>
      </c>
      <c r="J38" s="4391">
        <f t="shared" si="1"/>
        <v>6813.1</v>
      </c>
      <c r="K38" s="4392">
        <v>75</v>
      </c>
      <c r="L38" s="4394">
        <v>18.3</v>
      </c>
      <c r="M38" s="4393">
        <v>18.45</v>
      </c>
      <c r="N38" s="4390">
        <v>7000</v>
      </c>
      <c r="O38" s="4391">
        <f t="shared" si="2"/>
        <v>6813.1</v>
      </c>
      <c r="P38" s="4395"/>
    </row>
    <row r="39" spans="1:16" x14ac:dyDescent="0.2">
      <c r="A39" s="4396">
        <v>12</v>
      </c>
      <c r="B39" s="4396">
        <v>2.4500000000000002</v>
      </c>
      <c r="C39" s="4397">
        <v>3</v>
      </c>
      <c r="D39" s="4398">
        <v>7000</v>
      </c>
      <c r="E39" s="4399">
        <f t="shared" si="0"/>
        <v>6813.1</v>
      </c>
      <c r="F39" s="4400">
        <v>44</v>
      </c>
      <c r="G39" s="4397">
        <v>10.45</v>
      </c>
      <c r="H39" s="4401">
        <v>11</v>
      </c>
      <c r="I39" s="4398">
        <v>7000</v>
      </c>
      <c r="J39" s="4399">
        <f t="shared" si="1"/>
        <v>6813.1</v>
      </c>
      <c r="K39" s="4400">
        <v>76</v>
      </c>
      <c r="L39" s="4401">
        <v>18.45</v>
      </c>
      <c r="M39" s="4397">
        <v>19</v>
      </c>
      <c r="N39" s="4398">
        <v>7000</v>
      </c>
      <c r="O39" s="4399">
        <f t="shared" si="2"/>
        <v>6813.1</v>
      </c>
      <c r="P39" s="4402"/>
    </row>
    <row r="40" spans="1:16" x14ac:dyDescent="0.2">
      <c r="A40" s="4403">
        <v>13</v>
      </c>
      <c r="B40" s="4404">
        <v>3</v>
      </c>
      <c r="C40" s="4405">
        <v>3.15</v>
      </c>
      <c r="D40" s="4406">
        <v>7000</v>
      </c>
      <c r="E40" s="4407">
        <f t="shared" si="0"/>
        <v>6813.1</v>
      </c>
      <c r="F40" s="4408">
        <v>45</v>
      </c>
      <c r="G40" s="4409">
        <v>11</v>
      </c>
      <c r="H40" s="4410">
        <v>11.15</v>
      </c>
      <c r="I40" s="4406">
        <v>7000</v>
      </c>
      <c r="J40" s="4407">
        <f t="shared" si="1"/>
        <v>6813.1</v>
      </c>
      <c r="K40" s="4408">
        <v>77</v>
      </c>
      <c r="L40" s="4410">
        <v>19</v>
      </c>
      <c r="M40" s="4409">
        <v>19.149999999999999</v>
      </c>
      <c r="N40" s="4406">
        <v>7000</v>
      </c>
      <c r="O40" s="4407">
        <f t="shared" si="2"/>
        <v>6813.1</v>
      </c>
      <c r="P40" s="4411"/>
    </row>
    <row r="41" spans="1:16" x14ac:dyDescent="0.2">
      <c r="A41" s="4412">
        <v>14</v>
      </c>
      <c r="B41" s="4412">
        <v>3.15</v>
      </c>
      <c r="C41" s="4413">
        <v>3.3</v>
      </c>
      <c r="D41" s="4414">
        <v>7000</v>
      </c>
      <c r="E41" s="4415">
        <f t="shared" si="0"/>
        <v>6813.1</v>
      </c>
      <c r="F41" s="4416">
        <v>46</v>
      </c>
      <c r="G41" s="4417">
        <v>11.15</v>
      </c>
      <c r="H41" s="4413">
        <v>11.3</v>
      </c>
      <c r="I41" s="4414">
        <v>7000</v>
      </c>
      <c r="J41" s="4415">
        <f t="shared" si="1"/>
        <v>6813.1</v>
      </c>
      <c r="K41" s="4416">
        <v>78</v>
      </c>
      <c r="L41" s="4413">
        <v>19.149999999999999</v>
      </c>
      <c r="M41" s="4417">
        <v>19.3</v>
      </c>
      <c r="N41" s="4414">
        <v>7000</v>
      </c>
      <c r="O41" s="4415">
        <f t="shared" si="2"/>
        <v>6813.1</v>
      </c>
      <c r="P41" s="4418"/>
    </row>
    <row r="42" spans="1:16" x14ac:dyDescent="0.2">
      <c r="A42" s="4419">
        <v>15</v>
      </c>
      <c r="B42" s="4420">
        <v>3.3</v>
      </c>
      <c r="C42" s="4421">
        <v>3.45</v>
      </c>
      <c r="D42" s="4422">
        <v>7000</v>
      </c>
      <c r="E42" s="4423">
        <f t="shared" si="0"/>
        <v>6813.1</v>
      </c>
      <c r="F42" s="4424">
        <v>47</v>
      </c>
      <c r="G42" s="4425">
        <v>11.3</v>
      </c>
      <c r="H42" s="4426">
        <v>11.45</v>
      </c>
      <c r="I42" s="4422">
        <v>7000</v>
      </c>
      <c r="J42" s="4423">
        <f t="shared" si="1"/>
        <v>6813.1</v>
      </c>
      <c r="K42" s="4424">
        <v>79</v>
      </c>
      <c r="L42" s="4426">
        <v>19.3</v>
      </c>
      <c r="M42" s="4425">
        <v>19.45</v>
      </c>
      <c r="N42" s="4422">
        <v>7000</v>
      </c>
      <c r="O42" s="4423">
        <f t="shared" si="2"/>
        <v>6813.1</v>
      </c>
      <c r="P42" s="4427"/>
    </row>
    <row r="43" spans="1:16" x14ac:dyDescent="0.2">
      <c r="A43" s="4428">
        <v>16</v>
      </c>
      <c r="B43" s="4428">
        <v>3.45</v>
      </c>
      <c r="C43" s="4429">
        <v>4</v>
      </c>
      <c r="D43" s="4430">
        <v>7000</v>
      </c>
      <c r="E43" s="4431">
        <f t="shared" si="0"/>
        <v>6813.1</v>
      </c>
      <c r="F43" s="4432">
        <v>48</v>
      </c>
      <c r="G43" s="4433">
        <v>11.45</v>
      </c>
      <c r="H43" s="4429">
        <v>12</v>
      </c>
      <c r="I43" s="4430">
        <v>7000</v>
      </c>
      <c r="J43" s="4431">
        <f t="shared" si="1"/>
        <v>6813.1</v>
      </c>
      <c r="K43" s="4432">
        <v>80</v>
      </c>
      <c r="L43" s="4429">
        <v>19.45</v>
      </c>
      <c r="M43" s="4429">
        <v>20</v>
      </c>
      <c r="N43" s="4430">
        <v>7000</v>
      </c>
      <c r="O43" s="4431">
        <f t="shared" si="2"/>
        <v>6813.1</v>
      </c>
      <c r="P43" s="4434"/>
    </row>
    <row r="44" spans="1:16" x14ac:dyDescent="0.2">
      <c r="A44" s="4435">
        <v>17</v>
      </c>
      <c r="B44" s="4436">
        <v>4</v>
      </c>
      <c r="C44" s="4437">
        <v>4.1500000000000004</v>
      </c>
      <c r="D44" s="4438">
        <v>7000</v>
      </c>
      <c r="E44" s="4439">
        <f t="shared" si="0"/>
        <v>6813.1</v>
      </c>
      <c r="F44" s="4440">
        <v>49</v>
      </c>
      <c r="G44" s="4441">
        <v>12</v>
      </c>
      <c r="H44" s="4442">
        <v>12.15</v>
      </c>
      <c r="I44" s="4438">
        <v>16000</v>
      </c>
      <c r="J44" s="4439">
        <f t="shared" si="1"/>
        <v>15572.8</v>
      </c>
      <c r="K44" s="4440">
        <v>81</v>
      </c>
      <c r="L44" s="4442">
        <v>20</v>
      </c>
      <c r="M44" s="4441">
        <v>20.149999999999999</v>
      </c>
      <c r="N44" s="4438">
        <v>7000</v>
      </c>
      <c r="O44" s="4439">
        <f t="shared" si="2"/>
        <v>6813.1</v>
      </c>
      <c r="P44" s="4443"/>
    </row>
    <row r="45" spans="1:16" x14ac:dyDescent="0.2">
      <c r="A45" s="4444">
        <v>18</v>
      </c>
      <c r="B45" s="4444">
        <v>4.1500000000000004</v>
      </c>
      <c r="C45" s="4445">
        <v>4.3</v>
      </c>
      <c r="D45" s="4446">
        <v>7000</v>
      </c>
      <c r="E45" s="4447">
        <f t="shared" si="0"/>
        <v>6813.1</v>
      </c>
      <c r="F45" s="4448">
        <v>50</v>
      </c>
      <c r="G45" s="4449">
        <v>12.15</v>
      </c>
      <c r="H45" s="4445">
        <v>12.3</v>
      </c>
      <c r="I45" s="4446">
        <v>16000</v>
      </c>
      <c r="J45" s="4447">
        <f t="shared" si="1"/>
        <v>15572.8</v>
      </c>
      <c r="K45" s="4448">
        <v>82</v>
      </c>
      <c r="L45" s="4445">
        <v>20.149999999999999</v>
      </c>
      <c r="M45" s="4449">
        <v>20.3</v>
      </c>
      <c r="N45" s="4446">
        <v>7000</v>
      </c>
      <c r="O45" s="4447">
        <f t="shared" si="2"/>
        <v>6813.1</v>
      </c>
      <c r="P45" s="4450"/>
    </row>
    <row r="46" spans="1:16" x14ac:dyDescent="0.2">
      <c r="A46" s="4451">
        <v>19</v>
      </c>
      <c r="B46" s="4452">
        <v>4.3</v>
      </c>
      <c r="C46" s="4453">
        <v>4.45</v>
      </c>
      <c r="D46" s="4454">
        <v>7000</v>
      </c>
      <c r="E46" s="4455">
        <f t="shared" si="0"/>
        <v>6813.1</v>
      </c>
      <c r="F46" s="4456">
        <v>51</v>
      </c>
      <c r="G46" s="4457">
        <v>12.3</v>
      </c>
      <c r="H46" s="4458">
        <v>12.45</v>
      </c>
      <c r="I46" s="4454">
        <v>16000</v>
      </c>
      <c r="J46" s="4455">
        <f t="shared" si="1"/>
        <v>15572.8</v>
      </c>
      <c r="K46" s="4456">
        <v>83</v>
      </c>
      <c r="L46" s="4458">
        <v>20.3</v>
      </c>
      <c r="M46" s="4457">
        <v>20.45</v>
      </c>
      <c r="N46" s="4454">
        <v>7000</v>
      </c>
      <c r="O46" s="4455">
        <f t="shared" si="2"/>
        <v>6813.1</v>
      </c>
      <c r="P46" s="4459"/>
    </row>
    <row r="47" spans="1:16" x14ac:dyDescent="0.2">
      <c r="A47" s="4460">
        <v>20</v>
      </c>
      <c r="B47" s="4460">
        <v>4.45</v>
      </c>
      <c r="C47" s="4461">
        <v>5</v>
      </c>
      <c r="D47" s="4462">
        <v>7000</v>
      </c>
      <c r="E47" s="4463">
        <f t="shared" si="0"/>
        <v>6813.1</v>
      </c>
      <c r="F47" s="4464">
        <v>52</v>
      </c>
      <c r="G47" s="4465">
        <v>12.45</v>
      </c>
      <c r="H47" s="4461">
        <v>13</v>
      </c>
      <c r="I47" s="4462">
        <v>16000</v>
      </c>
      <c r="J47" s="4463">
        <f t="shared" si="1"/>
        <v>15572.8</v>
      </c>
      <c r="K47" s="4464">
        <v>84</v>
      </c>
      <c r="L47" s="4461">
        <v>20.45</v>
      </c>
      <c r="M47" s="4465">
        <v>21</v>
      </c>
      <c r="N47" s="4462">
        <v>7000</v>
      </c>
      <c r="O47" s="4463">
        <f t="shared" si="2"/>
        <v>6813.1</v>
      </c>
      <c r="P47" s="4466"/>
    </row>
    <row r="48" spans="1:16" x14ac:dyDescent="0.2">
      <c r="A48" s="4467">
        <v>21</v>
      </c>
      <c r="B48" s="4468">
        <v>5</v>
      </c>
      <c r="C48" s="4469">
        <v>5.15</v>
      </c>
      <c r="D48" s="4470">
        <v>7000</v>
      </c>
      <c r="E48" s="4471">
        <f t="shared" si="0"/>
        <v>6813.1</v>
      </c>
      <c r="F48" s="4472">
        <v>53</v>
      </c>
      <c r="G48" s="4468">
        <v>13</v>
      </c>
      <c r="H48" s="4473">
        <v>13.15</v>
      </c>
      <c r="I48" s="4470">
        <v>7000</v>
      </c>
      <c r="J48" s="4471">
        <f t="shared" si="1"/>
        <v>6813.1</v>
      </c>
      <c r="K48" s="4472">
        <v>85</v>
      </c>
      <c r="L48" s="4473">
        <v>21</v>
      </c>
      <c r="M48" s="4468">
        <v>21.15</v>
      </c>
      <c r="N48" s="4470">
        <v>7000</v>
      </c>
      <c r="O48" s="4471">
        <f t="shared" si="2"/>
        <v>6813.1</v>
      </c>
      <c r="P48" s="4474"/>
    </row>
    <row r="49" spans="1:16" x14ac:dyDescent="0.2">
      <c r="A49" s="4475">
        <v>22</v>
      </c>
      <c r="B49" s="4476">
        <v>5.15</v>
      </c>
      <c r="C49" s="4477">
        <v>5.3</v>
      </c>
      <c r="D49" s="4478">
        <v>7000</v>
      </c>
      <c r="E49" s="4479">
        <f t="shared" si="0"/>
        <v>6813.1</v>
      </c>
      <c r="F49" s="4480">
        <v>54</v>
      </c>
      <c r="G49" s="4481">
        <v>13.15</v>
      </c>
      <c r="H49" s="4477">
        <v>13.3</v>
      </c>
      <c r="I49" s="4478">
        <v>7000</v>
      </c>
      <c r="J49" s="4479">
        <f t="shared" si="1"/>
        <v>6813.1</v>
      </c>
      <c r="K49" s="4480">
        <v>86</v>
      </c>
      <c r="L49" s="4477">
        <v>21.15</v>
      </c>
      <c r="M49" s="4481">
        <v>21.3</v>
      </c>
      <c r="N49" s="4478">
        <v>7000</v>
      </c>
      <c r="O49" s="4479">
        <f t="shared" si="2"/>
        <v>6813.1</v>
      </c>
      <c r="P49" s="4482"/>
    </row>
    <row r="50" spans="1:16" x14ac:dyDescent="0.2">
      <c r="A50" s="4483">
        <v>23</v>
      </c>
      <c r="B50" s="4484">
        <v>5.3</v>
      </c>
      <c r="C50" s="4485">
        <v>5.45</v>
      </c>
      <c r="D50" s="4486">
        <v>7000</v>
      </c>
      <c r="E50" s="4487">
        <f t="shared" si="0"/>
        <v>6813.1</v>
      </c>
      <c r="F50" s="4488">
        <v>55</v>
      </c>
      <c r="G50" s="4484">
        <v>13.3</v>
      </c>
      <c r="H50" s="4489">
        <v>13.45</v>
      </c>
      <c r="I50" s="4486">
        <v>7000</v>
      </c>
      <c r="J50" s="4487">
        <f t="shared" si="1"/>
        <v>6813.1</v>
      </c>
      <c r="K50" s="4488">
        <v>87</v>
      </c>
      <c r="L50" s="4489">
        <v>21.3</v>
      </c>
      <c r="M50" s="4484">
        <v>21.45</v>
      </c>
      <c r="N50" s="4486">
        <v>7000</v>
      </c>
      <c r="O50" s="4487">
        <f t="shared" si="2"/>
        <v>6813.1</v>
      </c>
      <c r="P50" s="4490"/>
    </row>
    <row r="51" spans="1:16" x14ac:dyDescent="0.2">
      <c r="A51" s="4491">
        <v>24</v>
      </c>
      <c r="B51" s="4492">
        <v>5.45</v>
      </c>
      <c r="C51" s="4493">
        <v>6</v>
      </c>
      <c r="D51" s="4494">
        <v>7000</v>
      </c>
      <c r="E51" s="4495">
        <f t="shared" si="0"/>
        <v>6813.1</v>
      </c>
      <c r="F51" s="4496">
        <v>56</v>
      </c>
      <c r="G51" s="4497">
        <v>13.45</v>
      </c>
      <c r="H51" s="4493">
        <v>14</v>
      </c>
      <c r="I51" s="4494">
        <v>7000</v>
      </c>
      <c r="J51" s="4495">
        <f t="shared" si="1"/>
        <v>6813.1</v>
      </c>
      <c r="K51" s="4496">
        <v>88</v>
      </c>
      <c r="L51" s="4493">
        <v>21.45</v>
      </c>
      <c r="M51" s="4497">
        <v>22</v>
      </c>
      <c r="N51" s="4494">
        <v>7000</v>
      </c>
      <c r="O51" s="4495">
        <f t="shared" si="2"/>
        <v>6813.1</v>
      </c>
      <c r="P51" s="4498"/>
    </row>
    <row r="52" spans="1:16" x14ac:dyDescent="0.2">
      <c r="A52" s="4499">
        <v>25</v>
      </c>
      <c r="B52" s="4500">
        <v>6</v>
      </c>
      <c r="C52" s="4501">
        <v>6.15</v>
      </c>
      <c r="D52" s="4502">
        <v>7000</v>
      </c>
      <c r="E52" s="4503">
        <f t="shared" si="0"/>
        <v>6813.1</v>
      </c>
      <c r="F52" s="4504">
        <v>57</v>
      </c>
      <c r="G52" s="4500">
        <v>14</v>
      </c>
      <c r="H52" s="4505">
        <v>14.15</v>
      </c>
      <c r="I52" s="4502">
        <v>7000</v>
      </c>
      <c r="J52" s="4503">
        <f t="shared" si="1"/>
        <v>6813.1</v>
      </c>
      <c r="K52" s="4504">
        <v>89</v>
      </c>
      <c r="L52" s="4505">
        <v>22</v>
      </c>
      <c r="M52" s="4500">
        <v>22.15</v>
      </c>
      <c r="N52" s="4502">
        <v>7000</v>
      </c>
      <c r="O52" s="4503">
        <f t="shared" si="2"/>
        <v>6813.1</v>
      </c>
      <c r="P52" s="4506"/>
    </row>
    <row r="53" spans="1:16" x14ac:dyDescent="0.2">
      <c r="A53" s="4507">
        <v>26</v>
      </c>
      <c r="B53" s="4508">
        <v>6.15</v>
      </c>
      <c r="C53" s="4509">
        <v>6.3</v>
      </c>
      <c r="D53" s="4510">
        <v>7000</v>
      </c>
      <c r="E53" s="4511">
        <f t="shared" si="0"/>
        <v>6813.1</v>
      </c>
      <c r="F53" s="4512">
        <v>58</v>
      </c>
      <c r="G53" s="4513">
        <v>14.15</v>
      </c>
      <c r="H53" s="4509">
        <v>14.3</v>
      </c>
      <c r="I53" s="4510">
        <v>7000</v>
      </c>
      <c r="J53" s="4511">
        <f t="shared" si="1"/>
        <v>6813.1</v>
      </c>
      <c r="K53" s="4512">
        <v>90</v>
      </c>
      <c r="L53" s="4509">
        <v>22.15</v>
      </c>
      <c r="M53" s="4513">
        <v>22.3</v>
      </c>
      <c r="N53" s="4510">
        <v>7000</v>
      </c>
      <c r="O53" s="4511">
        <f t="shared" si="2"/>
        <v>6813.1</v>
      </c>
      <c r="P53" s="4514"/>
    </row>
    <row r="54" spans="1:16" x14ac:dyDescent="0.2">
      <c r="A54" s="4515">
        <v>27</v>
      </c>
      <c r="B54" s="4516">
        <v>6.3</v>
      </c>
      <c r="C54" s="4517">
        <v>6.45</v>
      </c>
      <c r="D54" s="4518">
        <v>7000</v>
      </c>
      <c r="E54" s="4519">
        <f t="shared" si="0"/>
        <v>6813.1</v>
      </c>
      <c r="F54" s="4520">
        <v>59</v>
      </c>
      <c r="G54" s="4516">
        <v>14.3</v>
      </c>
      <c r="H54" s="4521">
        <v>14.45</v>
      </c>
      <c r="I54" s="4518">
        <v>7000</v>
      </c>
      <c r="J54" s="4519">
        <f t="shared" si="1"/>
        <v>6813.1</v>
      </c>
      <c r="K54" s="4520">
        <v>91</v>
      </c>
      <c r="L54" s="4521">
        <v>22.3</v>
      </c>
      <c r="M54" s="4516">
        <v>22.45</v>
      </c>
      <c r="N54" s="4518">
        <v>7000</v>
      </c>
      <c r="O54" s="4519">
        <f t="shared" si="2"/>
        <v>6813.1</v>
      </c>
      <c r="P54" s="4522"/>
    </row>
    <row r="55" spans="1:16" x14ac:dyDescent="0.2">
      <c r="A55" s="4523">
        <v>28</v>
      </c>
      <c r="B55" s="4524">
        <v>6.45</v>
      </c>
      <c r="C55" s="4525">
        <v>7</v>
      </c>
      <c r="D55" s="4526">
        <v>7000</v>
      </c>
      <c r="E55" s="4527">
        <f t="shared" si="0"/>
        <v>6813.1</v>
      </c>
      <c r="F55" s="4528">
        <v>60</v>
      </c>
      <c r="G55" s="4529">
        <v>14.45</v>
      </c>
      <c r="H55" s="4529">
        <v>15</v>
      </c>
      <c r="I55" s="4526">
        <v>7000</v>
      </c>
      <c r="J55" s="4527">
        <f t="shared" si="1"/>
        <v>6813.1</v>
      </c>
      <c r="K55" s="4528">
        <v>92</v>
      </c>
      <c r="L55" s="4525">
        <v>22.45</v>
      </c>
      <c r="M55" s="4529">
        <v>23</v>
      </c>
      <c r="N55" s="4526">
        <v>7000</v>
      </c>
      <c r="O55" s="4527">
        <f t="shared" si="2"/>
        <v>6813.1</v>
      </c>
      <c r="P55" s="4530"/>
    </row>
    <row r="56" spans="1:16" x14ac:dyDescent="0.2">
      <c r="A56" s="4531">
        <v>29</v>
      </c>
      <c r="B56" s="4532">
        <v>7</v>
      </c>
      <c r="C56" s="4533">
        <v>7.15</v>
      </c>
      <c r="D56" s="4534">
        <v>7000</v>
      </c>
      <c r="E56" s="4535">
        <f t="shared" si="0"/>
        <v>6813.1</v>
      </c>
      <c r="F56" s="4536">
        <v>61</v>
      </c>
      <c r="G56" s="4532">
        <v>15</v>
      </c>
      <c r="H56" s="4532">
        <v>15.15</v>
      </c>
      <c r="I56" s="4534">
        <v>7000</v>
      </c>
      <c r="J56" s="4535">
        <f t="shared" si="1"/>
        <v>6813.1</v>
      </c>
      <c r="K56" s="4536">
        <v>93</v>
      </c>
      <c r="L56" s="4537">
        <v>23</v>
      </c>
      <c r="M56" s="4532">
        <v>23.15</v>
      </c>
      <c r="N56" s="4534">
        <v>7000</v>
      </c>
      <c r="O56" s="4535">
        <f t="shared" si="2"/>
        <v>6813.1</v>
      </c>
      <c r="P56" s="4538"/>
    </row>
    <row r="57" spans="1:16" x14ac:dyDescent="0.2">
      <c r="A57" s="4539">
        <v>30</v>
      </c>
      <c r="B57" s="4540">
        <v>7.15</v>
      </c>
      <c r="C57" s="4541">
        <v>7.3</v>
      </c>
      <c r="D57" s="4542">
        <v>7000</v>
      </c>
      <c r="E57" s="4543">
        <f t="shared" si="0"/>
        <v>6813.1</v>
      </c>
      <c r="F57" s="4544">
        <v>62</v>
      </c>
      <c r="G57" s="4545">
        <v>15.15</v>
      </c>
      <c r="H57" s="4545">
        <v>15.3</v>
      </c>
      <c r="I57" s="4542">
        <v>7000</v>
      </c>
      <c r="J57" s="4543">
        <f t="shared" si="1"/>
        <v>6813.1</v>
      </c>
      <c r="K57" s="4544">
        <v>94</v>
      </c>
      <c r="L57" s="4545">
        <v>23.15</v>
      </c>
      <c r="M57" s="4545">
        <v>23.3</v>
      </c>
      <c r="N57" s="4542">
        <v>7000</v>
      </c>
      <c r="O57" s="4543">
        <f t="shared" si="2"/>
        <v>6813.1</v>
      </c>
      <c r="P57" s="4546"/>
    </row>
    <row r="58" spans="1:16" x14ac:dyDescent="0.2">
      <c r="A58" s="4547">
        <v>31</v>
      </c>
      <c r="B58" s="4548">
        <v>7.3</v>
      </c>
      <c r="C58" s="4549">
        <v>7.45</v>
      </c>
      <c r="D58" s="4550">
        <v>7000</v>
      </c>
      <c r="E58" s="4551">
        <f t="shared" si="0"/>
        <v>6813.1</v>
      </c>
      <c r="F58" s="4552">
        <v>63</v>
      </c>
      <c r="G58" s="4548">
        <v>15.3</v>
      </c>
      <c r="H58" s="4548">
        <v>15.45</v>
      </c>
      <c r="I58" s="4550">
        <v>7000</v>
      </c>
      <c r="J58" s="4551">
        <f t="shared" si="1"/>
        <v>6813.1</v>
      </c>
      <c r="K58" s="4552">
        <v>95</v>
      </c>
      <c r="L58" s="4548">
        <v>23.3</v>
      </c>
      <c r="M58" s="4548">
        <v>23.45</v>
      </c>
      <c r="N58" s="4550">
        <v>7000</v>
      </c>
      <c r="O58" s="4551">
        <f t="shared" si="2"/>
        <v>6813.1</v>
      </c>
      <c r="P58" s="4553"/>
    </row>
    <row r="59" spans="1:16" x14ac:dyDescent="0.2">
      <c r="A59" s="4554">
        <v>32</v>
      </c>
      <c r="B59" s="4555">
        <v>7.45</v>
      </c>
      <c r="C59" s="4556">
        <v>8</v>
      </c>
      <c r="D59" s="4557">
        <v>7000</v>
      </c>
      <c r="E59" s="4558">
        <f t="shared" si="0"/>
        <v>6813.1</v>
      </c>
      <c r="F59" s="4559">
        <v>64</v>
      </c>
      <c r="G59" s="4560">
        <v>15.45</v>
      </c>
      <c r="H59" s="4560">
        <v>16</v>
      </c>
      <c r="I59" s="4557">
        <v>7000</v>
      </c>
      <c r="J59" s="4558">
        <f t="shared" si="1"/>
        <v>6813.1</v>
      </c>
      <c r="K59" s="4559">
        <v>96</v>
      </c>
      <c r="L59" s="4560">
        <v>23.45</v>
      </c>
      <c r="M59" s="4560">
        <v>24</v>
      </c>
      <c r="N59" s="4557">
        <v>7000</v>
      </c>
      <c r="O59" s="4558">
        <f t="shared" si="2"/>
        <v>6813.1</v>
      </c>
      <c r="P59" s="4561"/>
    </row>
    <row r="60" spans="1:16" x14ac:dyDescent="0.2">
      <c r="A60" s="4562" t="s">
        <v>27</v>
      </c>
      <c r="B60" s="4563"/>
      <c r="C60" s="4563"/>
      <c r="D60" s="4564">
        <f>SUM(D28:D59)</f>
        <v>224000</v>
      </c>
      <c r="E60" s="4565">
        <f>SUM(E28:E59)</f>
        <v>218019.20000000013</v>
      </c>
      <c r="F60" s="4563"/>
      <c r="G60" s="4563"/>
      <c r="H60" s="4563"/>
      <c r="I60" s="4564">
        <f>SUM(I28:I59)</f>
        <v>296000</v>
      </c>
      <c r="J60" s="4566">
        <f>SUM(J28:J59)</f>
        <v>288096.8</v>
      </c>
      <c r="K60" s="4563"/>
      <c r="L60" s="4563"/>
      <c r="M60" s="4563"/>
      <c r="N60" s="4563">
        <f>SUM(N28:N59)</f>
        <v>224000</v>
      </c>
      <c r="O60" s="4566">
        <f>SUM(O28:O59)</f>
        <v>218019.20000000013</v>
      </c>
      <c r="P60" s="4567"/>
    </row>
    <row r="64" spans="1:16" x14ac:dyDescent="0.2">
      <c r="A64" t="s">
        <v>67</v>
      </c>
      <c r="B64">
        <f>SUM(D60,I60,N60)/(4000*1000)</f>
        <v>0.186</v>
      </c>
      <c r="C64">
        <f>ROUNDDOWN(SUM(E60,J60,O60)/(4000*1000),4)</f>
        <v>0.18099999999999999</v>
      </c>
    </row>
    <row r="66" spans="1:16" x14ac:dyDescent="0.2">
      <c r="A66" s="4568"/>
      <c r="B66" s="4569"/>
      <c r="C66" s="4569"/>
      <c r="D66" s="4570"/>
      <c r="E66" s="4569"/>
      <c r="F66" s="4569"/>
      <c r="G66" s="4569"/>
      <c r="H66" s="4569"/>
      <c r="I66" s="4570"/>
      <c r="J66" s="4571"/>
      <c r="K66" s="4569"/>
      <c r="L66" s="4569"/>
      <c r="M66" s="4569"/>
      <c r="N66" s="4569"/>
      <c r="O66" s="4569"/>
      <c r="P66" s="4572"/>
    </row>
    <row r="67" spans="1:16" x14ac:dyDescent="0.2">
      <c r="A67" s="4573" t="s">
        <v>28</v>
      </c>
      <c r="B67" s="4574"/>
      <c r="C67" s="4574"/>
      <c r="D67" s="4575"/>
      <c r="E67" s="4576"/>
      <c r="F67" s="4574"/>
      <c r="G67" s="4574"/>
      <c r="H67" s="4576"/>
      <c r="I67" s="4575"/>
      <c r="J67" s="4577"/>
      <c r="K67" s="4574"/>
      <c r="L67" s="4574"/>
      <c r="M67" s="4574"/>
      <c r="N67" s="4574"/>
      <c r="O67" s="4574"/>
      <c r="P67" s="4578"/>
    </row>
    <row r="68" spans="1:16" x14ac:dyDescent="0.2">
      <c r="A68" s="4579"/>
      <c r="B68" s="4580"/>
      <c r="C68" s="4580"/>
      <c r="D68" s="4580"/>
      <c r="E68" s="4580"/>
      <c r="F68" s="4580"/>
      <c r="G68" s="4580"/>
      <c r="H68" s="4580"/>
      <c r="I68" s="4580"/>
      <c r="J68" s="4580"/>
      <c r="K68" s="4580"/>
      <c r="L68" s="4581"/>
      <c r="M68" s="4581"/>
      <c r="N68" s="4581"/>
      <c r="O68" s="4581"/>
      <c r="P68" s="4582"/>
    </row>
    <row r="69" spans="1:16" x14ac:dyDescent="0.2">
      <c r="A69" s="4583"/>
      <c r="B69" s="4584"/>
      <c r="C69" s="4584"/>
      <c r="D69" s="4585"/>
      <c r="E69" s="4586"/>
      <c r="F69" s="4584"/>
      <c r="G69" s="4584"/>
      <c r="H69" s="4586"/>
      <c r="I69" s="4585"/>
      <c r="J69" s="4587"/>
      <c r="K69" s="4584"/>
      <c r="L69" s="4584"/>
      <c r="M69" s="4584"/>
      <c r="N69" s="4584"/>
      <c r="O69" s="4584"/>
      <c r="P69" s="4588"/>
    </row>
    <row r="70" spans="1:16" x14ac:dyDescent="0.2">
      <c r="A70" s="4589"/>
      <c r="B70" s="4590"/>
      <c r="C70" s="4590"/>
      <c r="D70" s="4591"/>
      <c r="E70" s="4592"/>
      <c r="F70" s="4590"/>
      <c r="G70" s="4590"/>
      <c r="H70" s="4592"/>
      <c r="I70" s="4591"/>
      <c r="J70" s="4590"/>
      <c r="K70" s="4590"/>
      <c r="L70" s="4590"/>
      <c r="M70" s="4590"/>
      <c r="N70" s="4590"/>
      <c r="O70" s="4590"/>
      <c r="P70" s="4593"/>
    </row>
    <row r="71" spans="1:16" x14ac:dyDescent="0.2">
      <c r="A71" s="4594"/>
      <c r="B71" s="4595"/>
      <c r="C71" s="4595"/>
      <c r="D71" s="4596"/>
      <c r="E71" s="4597"/>
      <c r="F71" s="4595"/>
      <c r="G71" s="4595"/>
      <c r="H71" s="4597"/>
      <c r="I71" s="4596"/>
      <c r="J71" s="4595"/>
      <c r="K71" s="4595"/>
      <c r="L71" s="4595"/>
      <c r="M71" s="4595"/>
      <c r="N71" s="4595"/>
      <c r="O71" s="4595"/>
      <c r="P71" s="4598"/>
    </row>
    <row r="72" spans="1:16" x14ac:dyDescent="0.2">
      <c r="A72" s="4599"/>
      <c r="B72" s="4600"/>
      <c r="C72" s="4600"/>
      <c r="D72" s="4601"/>
      <c r="E72" s="4602"/>
      <c r="F72" s="4600"/>
      <c r="G72" s="4600"/>
      <c r="H72" s="4602"/>
      <c r="I72" s="4601"/>
      <c r="J72" s="4600"/>
      <c r="K72" s="4600"/>
      <c r="L72" s="4600"/>
      <c r="M72" s="4600" t="s">
        <v>29</v>
      </c>
      <c r="N72" s="4600"/>
      <c r="O72" s="4600"/>
      <c r="P72" s="4603"/>
    </row>
    <row r="73" spans="1:16" x14ac:dyDescent="0.2">
      <c r="A73" s="4604"/>
      <c r="B73" s="4605"/>
      <c r="C73" s="4605"/>
      <c r="D73" s="4606"/>
      <c r="E73" s="4607"/>
      <c r="F73" s="4605"/>
      <c r="G73" s="4605"/>
      <c r="H73" s="4607"/>
      <c r="I73" s="4606"/>
      <c r="J73" s="4605"/>
      <c r="K73" s="4605"/>
      <c r="L73" s="4605"/>
      <c r="M73" s="4605" t="s">
        <v>30</v>
      </c>
      <c r="N73" s="4605"/>
      <c r="O73" s="4605"/>
      <c r="P73" s="4608"/>
    </row>
    <row r="74" spans="1:16" ht="15.75" x14ac:dyDescent="0.25">
      <c r="E74" s="4609"/>
      <c r="H74" s="4609"/>
    </row>
    <row r="75" spans="1:16" ht="15.75" x14ac:dyDescent="0.25">
      <c r="C75" s="4610"/>
      <c r="E75" s="4611"/>
      <c r="H75" s="4611"/>
    </row>
    <row r="76" spans="1:16" ht="15.75" x14ac:dyDescent="0.25">
      <c r="E76" s="4612"/>
      <c r="H76" s="4612"/>
    </row>
    <row r="77" spans="1:16" ht="15.75" x14ac:dyDescent="0.25">
      <c r="E77" s="4613"/>
      <c r="H77" s="4613"/>
    </row>
    <row r="78" spans="1:16" ht="15.75" x14ac:dyDescent="0.25">
      <c r="E78" s="4614"/>
      <c r="H78" s="4614"/>
    </row>
    <row r="79" spans="1:16" ht="15.75" x14ac:dyDescent="0.25">
      <c r="E79" s="4615"/>
      <c r="H79" s="4615"/>
    </row>
    <row r="80" spans="1:16" ht="15.75" x14ac:dyDescent="0.25">
      <c r="E80" s="4616"/>
      <c r="H80" s="4616"/>
    </row>
    <row r="81" spans="5:13" ht="15.75" x14ac:dyDescent="0.25">
      <c r="E81" s="4617"/>
      <c r="H81" s="4617"/>
    </row>
    <row r="82" spans="5:13" ht="15.75" x14ac:dyDescent="0.25">
      <c r="E82" s="4618"/>
      <c r="H82" s="4618"/>
    </row>
    <row r="83" spans="5:13" ht="15.75" x14ac:dyDescent="0.25">
      <c r="E83" s="4619"/>
      <c r="H83" s="4619"/>
    </row>
    <row r="84" spans="5:13" ht="15.75" x14ac:dyDescent="0.25">
      <c r="E84" s="4620"/>
      <c r="H84" s="4620"/>
    </row>
    <row r="85" spans="5:13" ht="15.75" x14ac:dyDescent="0.25">
      <c r="E85" s="4621"/>
      <c r="H85" s="4621"/>
    </row>
    <row r="86" spans="5:13" ht="15.75" x14ac:dyDescent="0.25">
      <c r="E86" s="4622"/>
      <c r="H86" s="4622"/>
    </row>
    <row r="87" spans="5:13" ht="15.75" x14ac:dyDescent="0.25">
      <c r="E87" s="4623"/>
      <c r="H87" s="4623"/>
    </row>
    <row r="88" spans="5:13" ht="15.75" x14ac:dyDescent="0.25">
      <c r="E88" s="4624"/>
      <c r="H88" s="4624"/>
    </row>
    <row r="89" spans="5:13" ht="15.75" x14ac:dyDescent="0.25">
      <c r="E89" s="4625"/>
      <c r="H89" s="4625"/>
    </row>
    <row r="90" spans="5:13" ht="15.75" x14ac:dyDescent="0.25">
      <c r="E90" s="4626"/>
      <c r="H90" s="4626"/>
    </row>
    <row r="91" spans="5:13" ht="15.75" x14ac:dyDescent="0.25">
      <c r="E91" s="4627"/>
      <c r="H91" s="4627"/>
    </row>
    <row r="92" spans="5:13" ht="15.75" x14ac:dyDescent="0.25">
      <c r="E92" s="4628"/>
      <c r="H92" s="4628"/>
    </row>
    <row r="93" spans="5:13" ht="15.75" x14ac:dyDescent="0.25">
      <c r="E93" s="4629"/>
      <c r="H93" s="4629"/>
    </row>
    <row r="94" spans="5:13" ht="15.75" x14ac:dyDescent="0.25">
      <c r="E94" s="4630"/>
      <c r="H94" s="4630"/>
    </row>
    <row r="95" spans="5:13" ht="15.75" x14ac:dyDescent="0.25">
      <c r="E95" s="4631"/>
      <c r="H95" s="4631"/>
    </row>
    <row r="96" spans="5:13" ht="15.75" x14ac:dyDescent="0.25">
      <c r="E96" s="4632"/>
      <c r="H96" s="4632"/>
      <c r="M96" s="4633" t="s">
        <v>8</v>
      </c>
    </row>
    <row r="97" spans="5:14" ht="15.75" x14ac:dyDescent="0.25">
      <c r="E97" s="4634"/>
      <c r="H97" s="4634"/>
    </row>
    <row r="98" spans="5:14" ht="15.75" x14ac:dyDescent="0.25">
      <c r="E98" s="4635"/>
      <c r="H98" s="4635"/>
    </row>
    <row r="99" spans="5:14" ht="15.75" x14ac:dyDescent="0.25">
      <c r="E99" s="4636"/>
      <c r="H99" s="4636"/>
    </row>
    <row r="101" spans="5:14" x14ac:dyDescent="0.2">
      <c r="N101" s="4637"/>
    </row>
    <row r="126" spans="4:4" x14ac:dyDescent="0.2">
      <c r="D126" s="4638"/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4639"/>
      <c r="B1" s="4640"/>
      <c r="C1" s="4640"/>
      <c r="D1" s="4641"/>
      <c r="E1" s="4640"/>
      <c r="F1" s="4640"/>
      <c r="G1" s="4640"/>
      <c r="H1" s="4640"/>
      <c r="I1" s="4641"/>
      <c r="J1" s="4640"/>
      <c r="K1" s="4640"/>
      <c r="L1" s="4640"/>
      <c r="M1" s="4640"/>
      <c r="N1" s="4640"/>
      <c r="O1" s="4640"/>
      <c r="P1" s="4642"/>
    </row>
    <row r="2" spans="1:16" ht="12.75" customHeight="1" x14ac:dyDescent="0.2">
      <c r="A2" s="4643" t="s">
        <v>0</v>
      </c>
      <c r="B2" s="4644"/>
      <c r="C2" s="4644"/>
      <c r="D2" s="4644"/>
      <c r="E2" s="4644"/>
      <c r="F2" s="4644"/>
      <c r="G2" s="4644"/>
      <c r="H2" s="4644"/>
      <c r="I2" s="4644"/>
      <c r="J2" s="4644"/>
      <c r="K2" s="4644"/>
      <c r="L2" s="4644"/>
      <c r="M2" s="4644"/>
      <c r="N2" s="4644"/>
      <c r="O2" s="4644"/>
      <c r="P2" s="4645"/>
    </row>
    <row r="3" spans="1:16" ht="12.75" customHeight="1" x14ac:dyDescent="0.2">
      <c r="A3" s="4646"/>
      <c r="B3" s="4647"/>
      <c r="C3" s="4647"/>
      <c r="D3" s="4647"/>
      <c r="E3" s="4647"/>
      <c r="F3" s="4647"/>
      <c r="G3" s="4647"/>
      <c r="H3" s="4647"/>
      <c r="I3" s="4647"/>
      <c r="J3" s="4647"/>
      <c r="K3" s="4647"/>
      <c r="L3" s="4647"/>
      <c r="M3" s="4647"/>
      <c r="N3" s="4647"/>
      <c r="O3" s="4647"/>
      <c r="P3" s="4648"/>
    </row>
    <row r="4" spans="1:16" ht="12.75" customHeight="1" x14ac:dyDescent="0.2">
      <c r="A4" s="4649" t="s">
        <v>68</v>
      </c>
      <c r="B4" s="4650"/>
      <c r="C4" s="4650"/>
      <c r="D4" s="4650"/>
      <c r="E4" s="4650"/>
      <c r="F4" s="4650"/>
      <c r="G4" s="4650"/>
      <c r="H4" s="4650"/>
      <c r="I4" s="4650"/>
      <c r="J4" s="4651"/>
      <c r="K4" s="4652"/>
      <c r="L4" s="4652"/>
      <c r="M4" s="4652"/>
      <c r="N4" s="4652"/>
      <c r="O4" s="4652"/>
      <c r="P4" s="4653"/>
    </row>
    <row r="5" spans="1:16" ht="12.75" customHeight="1" x14ac:dyDescent="0.2">
      <c r="A5" s="4654"/>
      <c r="B5" s="4655"/>
      <c r="C5" s="4655"/>
      <c r="D5" s="4656"/>
      <c r="E5" s="4655"/>
      <c r="F5" s="4655"/>
      <c r="G5" s="4655"/>
      <c r="H5" s="4655"/>
      <c r="I5" s="4656"/>
      <c r="J5" s="4655"/>
      <c r="K5" s="4655"/>
      <c r="L5" s="4655"/>
      <c r="M5" s="4655"/>
      <c r="N5" s="4655"/>
      <c r="O5" s="4655"/>
      <c r="P5" s="4657"/>
    </row>
    <row r="6" spans="1:16" ht="12.75" customHeight="1" x14ac:dyDescent="0.2">
      <c r="A6" s="4658" t="s">
        <v>2</v>
      </c>
      <c r="B6" s="4659"/>
      <c r="C6" s="4659"/>
      <c r="D6" s="4660"/>
      <c r="E6" s="4659"/>
      <c r="F6" s="4659"/>
      <c r="G6" s="4659"/>
      <c r="H6" s="4659"/>
      <c r="I6" s="4660"/>
      <c r="J6" s="4659"/>
      <c r="K6" s="4659"/>
      <c r="L6" s="4659"/>
      <c r="M6" s="4659"/>
      <c r="N6" s="4659"/>
      <c r="O6" s="4659"/>
      <c r="P6" s="4661"/>
    </row>
    <row r="7" spans="1:16" ht="12.75" customHeight="1" x14ac:dyDescent="0.2">
      <c r="A7" s="4662" t="s">
        <v>3</v>
      </c>
      <c r="B7" s="4663"/>
      <c r="C7" s="4663"/>
      <c r="D7" s="4664"/>
      <c r="E7" s="4663"/>
      <c r="F7" s="4663"/>
      <c r="G7" s="4663"/>
      <c r="H7" s="4663"/>
      <c r="I7" s="4664"/>
      <c r="J7" s="4663"/>
      <c r="K7" s="4663"/>
      <c r="L7" s="4663"/>
      <c r="M7" s="4663"/>
      <c r="N7" s="4663"/>
      <c r="O7" s="4663"/>
      <c r="P7" s="4665"/>
    </row>
    <row r="8" spans="1:16" ht="12.75" customHeight="1" x14ac:dyDescent="0.2">
      <c r="A8" s="4666" t="s">
        <v>4</v>
      </c>
      <c r="B8" s="4667"/>
      <c r="C8" s="4667"/>
      <c r="D8" s="4668"/>
      <c r="E8" s="4667"/>
      <c r="F8" s="4667"/>
      <c r="G8" s="4667"/>
      <c r="H8" s="4667"/>
      <c r="I8" s="4668"/>
      <c r="J8" s="4667"/>
      <c r="K8" s="4667"/>
      <c r="L8" s="4667"/>
      <c r="M8" s="4667"/>
      <c r="N8" s="4667"/>
      <c r="O8" s="4667"/>
      <c r="P8" s="4669"/>
    </row>
    <row r="9" spans="1:16" ht="12.75" customHeight="1" x14ac:dyDescent="0.2">
      <c r="A9" s="4670" t="s">
        <v>5</v>
      </c>
      <c r="B9" s="4671"/>
      <c r="C9" s="4671"/>
      <c r="D9" s="4672"/>
      <c r="E9" s="4671"/>
      <c r="F9" s="4671"/>
      <c r="G9" s="4671"/>
      <c r="H9" s="4671"/>
      <c r="I9" s="4672"/>
      <c r="J9" s="4671"/>
      <c r="K9" s="4671"/>
      <c r="L9" s="4671"/>
      <c r="M9" s="4671"/>
      <c r="N9" s="4671"/>
      <c r="O9" s="4671"/>
      <c r="P9" s="4673"/>
    </row>
    <row r="10" spans="1:16" ht="12.75" customHeight="1" x14ac:dyDescent="0.2">
      <c r="A10" s="4674" t="s">
        <v>6</v>
      </c>
      <c r="B10" s="4675"/>
      <c r="C10" s="4675"/>
      <c r="D10" s="4676"/>
      <c r="E10" s="4675"/>
      <c r="F10" s="4675"/>
      <c r="G10" s="4675"/>
      <c r="H10" s="4675"/>
      <c r="I10" s="4676"/>
      <c r="J10" s="4675"/>
      <c r="K10" s="4675"/>
      <c r="L10" s="4675"/>
      <c r="M10" s="4675"/>
      <c r="N10" s="4675"/>
      <c r="O10" s="4675"/>
      <c r="P10" s="4677"/>
    </row>
    <row r="11" spans="1:16" ht="12.75" customHeight="1" x14ac:dyDescent="0.2">
      <c r="A11" s="4678"/>
      <c r="B11" s="4679"/>
      <c r="C11" s="4679"/>
      <c r="D11" s="4680"/>
      <c r="E11" s="4679"/>
      <c r="F11" s="4679"/>
      <c r="G11" s="4681"/>
      <c r="H11" s="4679"/>
      <c r="I11" s="4680"/>
      <c r="J11" s="4679"/>
      <c r="K11" s="4679"/>
      <c r="L11" s="4679"/>
      <c r="M11" s="4679"/>
      <c r="N11" s="4679"/>
      <c r="O11" s="4679"/>
      <c r="P11" s="4682"/>
    </row>
    <row r="12" spans="1:16" ht="12.75" customHeight="1" x14ac:dyDescent="0.2">
      <c r="A12" s="4683" t="s">
        <v>69</v>
      </c>
      <c r="B12" s="4684"/>
      <c r="C12" s="4684"/>
      <c r="D12" s="4685"/>
      <c r="E12" s="4684" t="s">
        <v>8</v>
      </c>
      <c r="F12" s="4684"/>
      <c r="G12" s="4684"/>
      <c r="H12" s="4684"/>
      <c r="I12" s="4685"/>
      <c r="J12" s="4684"/>
      <c r="K12" s="4684"/>
      <c r="L12" s="4684"/>
      <c r="M12" s="4684"/>
      <c r="N12" s="4686" t="s">
        <v>70</v>
      </c>
      <c r="O12" s="4684"/>
      <c r="P12" s="4687"/>
    </row>
    <row r="13" spans="1:16" ht="12.75" customHeight="1" x14ac:dyDescent="0.2">
      <c r="A13" s="4688"/>
      <c r="B13" s="4689"/>
      <c r="C13" s="4689"/>
      <c r="D13" s="4690"/>
      <c r="E13" s="4689"/>
      <c r="F13" s="4689"/>
      <c r="G13" s="4689"/>
      <c r="H13" s="4689"/>
      <c r="I13" s="4690"/>
      <c r="J13" s="4689"/>
      <c r="K13" s="4689"/>
      <c r="L13" s="4689"/>
      <c r="M13" s="4689"/>
      <c r="N13" s="4689"/>
      <c r="O13" s="4689"/>
      <c r="P13" s="4691"/>
    </row>
    <row r="14" spans="1:16" ht="12.75" customHeight="1" x14ac:dyDescent="0.2">
      <c r="A14" s="4692" t="s">
        <v>10</v>
      </c>
      <c r="B14" s="4693"/>
      <c r="C14" s="4693"/>
      <c r="D14" s="4694"/>
      <c r="E14" s="4693"/>
      <c r="F14" s="4693"/>
      <c r="G14" s="4693"/>
      <c r="H14" s="4693"/>
      <c r="I14" s="4694"/>
      <c r="J14" s="4693"/>
      <c r="K14" s="4693"/>
      <c r="L14" s="4693"/>
      <c r="M14" s="4693"/>
      <c r="N14" s="4695"/>
      <c r="O14" s="4696"/>
      <c r="P14" s="4697"/>
    </row>
    <row r="15" spans="1:16" ht="12.75" customHeight="1" x14ac:dyDescent="0.2">
      <c r="A15" s="4698"/>
      <c r="B15" s="4699"/>
      <c r="C15" s="4699"/>
      <c r="D15" s="4700"/>
      <c r="E15" s="4699"/>
      <c r="F15" s="4699"/>
      <c r="G15" s="4699"/>
      <c r="H15" s="4699"/>
      <c r="I15" s="4700"/>
      <c r="J15" s="4699"/>
      <c r="K15" s="4699"/>
      <c r="L15" s="4699"/>
      <c r="M15" s="4699"/>
      <c r="N15" s="4701" t="s">
        <v>11</v>
      </c>
      <c r="O15" s="4702" t="s">
        <v>12</v>
      </c>
      <c r="P15" s="4703"/>
    </row>
    <row r="16" spans="1:16" ht="12.75" customHeight="1" x14ac:dyDescent="0.2">
      <c r="A16" s="4704" t="s">
        <v>13</v>
      </c>
      <c r="B16" s="4705"/>
      <c r="C16" s="4705"/>
      <c r="D16" s="4706"/>
      <c r="E16" s="4705"/>
      <c r="F16" s="4705"/>
      <c r="G16" s="4705"/>
      <c r="H16" s="4705"/>
      <c r="I16" s="4706"/>
      <c r="J16" s="4705"/>
      <c r="K16" s="4705"/>
      <c r="L16" s="4705"/>
      <c r="M16" s="4705"/>
      <c r="N16" s="4707"/>
      <c r="O16" s="4708"/>
      <c r="P16" s="4708"/>
    </row>
    <row r="17" spans="1:47" ht="12.75" customHeight="1" x14ac:dyDescent="0.2">
      <c r="A17" s="4709" t="s">
        <v>14</v>
      </c>
      <c r="B17" s="4710"/>
      <c r="C17" s="4710"/>
      <c r="D17" s="4711"/>
      <c r="E17" s="4710"/>
      <c r="F17" s="4710"/>
      <c r="G17" s="4710"/>
      <c r="H17" s="4710"/>
      <c r="I17" s="4711"/>
      <c r="J17" s="4710"/>
      <c r="K17" s="4710"/>
      <c r="L17" s="4710"/>
      <c r="M17" s="4710"/>
      <c r="N17" s="4712" t="s">
        <v>15</v>
      </c>
      <c r="O17" s="4713" t="s">
        <v>16</v>
      </c>
      <c r="P17" s="4714"/>
    </row>
    <row r="18" spans="1:47" ht="12.75" customHeight="1" x14ac:dyDescent="0.2">
      <c r="A18" s="4715"/>
      <c r="B18" s="4716"/>
      <c r="C18" s="4716"/>
      <c r="D18" s="4717"/>
      <c r="E18" s="4716"/>
      <c r="F18" s="4716"/>
      <c r="G18" s="4716"/>
      <c r="H18" s="4716"/>
      <c r="I18" s="4717"/>
      <c r="J18" s="4716"/>
      <c r="K18" s="4716"/>
      <c r="L18" s="4716"/>
      <c r="M18" s="4716"/>
      <c r="N18" s="4718"/>
      <c r="O18" s="4719"/>
      <c r="P18" s="4720" t="s">
        <v>8</v>
      </c>
    </row>
    <row r="19" spans="1:47" ht="12.75" customHeight="1" x14ac:dyDescent="0.2">
      <c r="A19" s="4721"/>
      <c r="B19" s="4722"/>
      <c r="C19" s="4722"/>
      <c r="D19" s="4723"/>
      <c r="E19" s="4722"/>
      <c r="F19" s="4722"/>
      <c r="G19" s="4722"/>
      <c r="H19" s="4722"/>
      <c r="I19" s="4723"/>
      <c r="J19" s="4722"/>
      <c r="K19" s="4724"/>
      <c r="L19" s="4722" t="s">
        <v>17</v>
      </c>
      <c r="M19" s="4722"/>
      <c r="N19" s="4725"/>
      <c r="O19" s="4726"/>
      <c r="P19" s="4727"/>
      <c r="AU19" s="4728"/>
    </row>
    <row r="20" spans="1:47" ht="12.75" customHeight="1" x14ac:dyDescent="0.2">
      <c r="A20" s="4729"/>
      <c r="B20" s="4730"/>
      <c r="C20" s="4730"/>
      <c r="D20" s="4731"/>
      <c r="E20" s="4730"/>
      <c r="F20" s="4730"/>
      <c r="G20" s="4730"/>
      <c r="H20" s="4730"/>
      <c r="I20" s="4731"/>
      <c r="J20" s="4730"/>
      <c r="K20" s="4730"/>
      <c r="L20" s="4730"/>
      <c r="M20" s="4730"/>
      <c r="N20" s="4732"/>
      <c r="O20" s="4733"/>
      <c r="P20" s="4734"/>
    </row>
    <row r="21" spans="1:47" ht="12.75" customHeight="1" x14ac:dyDescent="0.2">
      <c r="A21" s="4735"/>
      <c r="B21" s="4736"/>
      <c r="C21" s="4737"/>
      <c r="D21" s="4737"/>
      <c r="E21" s="4736"/>
      <c r="F21" s="4736"/>
      <c r="G21" s="4736"/>
      <c r="H21" s="4736" t="s">
        <v>8</v>
      </c>
      <c r="I21" s="4738"/>
      <c r="J21" s="4736"/>
      <c r="K21" s="4736"/>
      <c r="L21" s="4736"/>
      <c r="M21" s="4736"/>
      <c r="N21" s="4739"/>
      <c r="O21" s="4740"/>
      <c r="P21" s="4741"/>
    </row>
    <row r="22" spans="1:47" ht="12.75" customHeight="1" x14ac:dyDescent="0.2">
      <c r="A22" s="4742"/>
      <c r="B22" s="4743"/>
      <c r="C22" s="4743"/>
      <c r="D22" s="4744"/>
      <c r="E22" s="4743"/>
      <c r="F22" s="4743"/>
      <c r="G22" s="4743"/>
      <c r="H22" s="4743"/>
      <c r="I22" s="4744"/>
      <c r="J22" s="4743"/>
      <c r="K22" s="4743"/>
      <c r="L22" s="4743"/>
      <c r="M22" s="4743"/>
      <c r="N22" s="4743"/>
      <c r="O22" s="4743"/>
      <c r="P22" s="4745"/>
    </row>
    <row r="23" spans="1:47" ht="12.75" customHeight="1" x14ac:dyDescent="0.2">
      <c r="A23" s="4746" t="s">
        <v>18</v>
      </c>
      <c r="B23" s="4747"/>
      <c r="C23" s="4747"/>
      <c r="D23" s="4748"/>
      <c r="E23" s="4749" t="s">
        <v>19</v>
      </c>
      <c r="F23" s="4749"/>
      <c r="G23" s="4749"/>
      <c r="H23" s="4749"/>
      <c r="I23" s="4749"/>
      <c r="J23" s="4749"/>
      <c r="K23" s="4749"/>
      <c r="L23" s="4749"/>
      <c r="M23" s="4747"/>
      <c r="N23" s="4747"/>
      <c r="O23" s="4747"/>
      <c r="P23" s="4750"/>
    </row>
    <row r="24" spans="1:47" x14ac:dyDescent="0.25">
      <c r="A24" s="4751"/>
      <c r="B24" s="4752"/>
      <c r="C24" s="4752"/>
      <c r="D24" s="4753"/>
      <c r="E24" s="4754" t="s">
        <v>20</v>
      </c>
      <c r="F24" s="4754"/>
      <c r="G24" s="4754"/>
      <c r="H24" s="4754"/>
      <c r="I24" s="4754"/>
      <c r="J24" s="4754"/>
      <c r="K24" s="4754"/>
      <c r="L24" s="4754"/>
      <c r="M24" s="4752"/>
      <c r="N24" s="4752"/>
      <c r="O24" s="4752"/>
      <c r="P24" s="4755"/>
    </row>
    <row r="25" spans="1:47" ht="12.75" customHeight="1" x14ac:dyDescent="0.2">
      <c r="A25" s="4756"/>
      <c r="B25" s="4757" t="s">
        <v>21</v>
      </c>
      <c r="C25" s="4758"/>
      <c r="D25" s="4758"/>
      <c r="E25" s="4758"/>
      <c r="F25" s="4758"/>
      <c r="G25" s="4758"/>
      <c r="H25" s="4758"/>
      <c r="I25" s="4758"/>
      <c r="J25" s="4758"/>
      <c r="K25" s="4758"/>
      <c r="L25" s="4758"/>
      <c r="M25" s="4758"/>
      <c r="N25" s="4758"/>
      <c r="O25" s="4759"/>
      <c r="P25" s="4760"/>
    </row>
    <row r="26" spans="1:47" ht="12.75" customHeight="1" x14ac:dyDescent="0.2">
      <c r="A26" s="4761" t="s">
        <v>22</v>
      </c>
      <c r="B26" s="4762" t="s">
        <v>23</v>
      </c>
      <c r="C26" s="4762"/>
      <c r="D26" s="4761" t="s">
        <v>24</v>
      </c>
      <c r="E26" s="4761" t="s">
        <v>25</v>
      </c>
      <c r="F26" s="4761" t="s">
        <v>22</v>
      </c>
      <c r="G26" s="4762" t="s">
        <v>23</v>
      </c>
      <c r="H26" s="4762"/>
      <c r="I26" s="4761" t="s">
        <v>24</v>
      </c>
      <c r="J26" s="4761" t="s">
        <v>25</v>
      </c>
      <c r="K26" s="4761" t="s">
        <v>22</v>
      </c>
      <c r="L26" s="4762" t="s">
        <v>23</v>
      </c>
      <c r="M26" s="4762"/>
      <c r="N26" s="4763" t="s">
        <v>24</v>
      </c>
      <c r="O26" s="4761" t="s">
        <v>25</v>
      </c>
      <c r="P26" s="4764"/>
    </row>
    <row r="27" spans="1:47" ht="12.75" customHeight="1" x14ac:dyDescent="0.2">
      <c r="A27" s="4765"/>
      <c r="B27" s="4766" t="s">
        <v>26</v>
      </c>
      <c r="C27" s="4766" t="s">
        <v>2</v>
      </c>
      <c r="D27" s="4765"/>
      <c r="E27" s="4765"/>
      <c r="F27" s="4765"/>
      <c r="G27" s="4766" t="s">
        <v>26</v>
      </c>
      <c r="H27" s="4766" t="s">
        <v>2</v>
      </c>
      <c r="I27" s="4765"/>
      <c r="J27" s="4765"/>
      <c r="K27" s="4765"/>
      <c r="L27" s="4766" t="s">
        <v>26</v>
      </c>
      <c r="M27" s="4766" t="s">
        <v>2</v>
      </c>
      <c r="N27" s="4767"/>
      <c r="O27" s="4765"/>
      <c r="P27" s="4768"/>
    </row>
    <row r="28" spans="1:47" ht="12.75" customHeight="1" x14ac:dyDescent="0.2">
      <c r="A28" s="4769">
        <v>1</v>
      </c>
      <c r="B28" s="4770">
        <v>0</v>
      </c>
      <c r="C28" s="4771">
        <v>0.15</v>
      </c>
      <c r="D28" s="4772">
        <v>7000</v>
      </c>
      <c r="E28" s="4773">
        <f t="shared" ref="E28:E59" si="0">D28*(100-2.67)/100</f>
        <v>6813.1</v>
      </c>
      <c r="F28" s="4774">
        <v>33</v>
      </c>
      <c r="G28" s="4775">
        <v>8</v>
      </c>
      <c r="H28" s="4775">
        <v>8.15</v>
      </c>
      <c r="I28" s="4772">
        <v>7000</v>
      </c>
      <c r="J28" s="4773">
        <f t="shared" ref="J28:J59" si="1">I28*(100-2.67)/100</f>
        <v>6813.1</v>
      </c>
      <c r="K28" s="4774">
        <v>65</v>
      </c>
      <c r="L28" s="4775">
        <v>16</v>
      </c>
      <c r="M28" s="4775">
        <v>16.149999999999999</v>
      </c>
      <c r="N28" s="4772">
        <v>7000</v>
      </c>
      <c r="O28" s="4773">
        <f t="shared" ref="O28:O59" si="2">N28*(100-2.67)/100</f>
        <v>6813.1</v>
      </c>
      <c r="P28" s="4776"/>
    </row>
    <row r="29" spans="1:47" ht="12.75" customHeight="1" x14ac:dyDescent="0.2">
      <c r="A29" s="4777">
        <v>2</v>
      </c>
      <c r="B29" s="4777">
        <v>0.15</v>
      </c>
      <c r="C29" s="4778">
        <v>0.3</v>
      </c>
      <c r="D29" s="4779">
        <v>7000</v>
      </c>
      <c r="E29" s="4780">
        <f t="shared" si="0"/>
        <v>6813.1</v>
      </c>
      <c r="F29" s="4781">
        <v>34</v>
      </c>
      <c r="G29" s="4782">
        <v>8.15</v>
      </c>
      <c r="H29" s="4782">
        <v>8.3000000000000007</v>
      </c>
      <c r="I29" s="4779">
        <v>7000</v>
      </c>
      <c r="J29" s="4780">
        <f t="shared" si="1"/>
        <v>6813.1</v>
      </c>
      <c r="K29" s="4781">
        <v>66</v>
      </c>
      <c r="L29" s="4782">
        <v>16.149999999999999</v>
      </c>
      <c r="M29" s="4782">
        <v>16.3</v>
      </c>
      <c r="N29" s="4779">
        <v>7000</v>
      </c>
      <c r="O29" s="4780">
        <f t="shared" si="2"/>
        <v>6813.1</v>
      </c>
      <c r="P29" s="4783"/>
    </row>
    <row r="30" spans="1:47" ht="12.75" customHeight="1" x14ac:dyDescent="0.2">
      <c r="A30" s="4784">
        <v>3</v>
      </c>
      <c r="B30" s="4785">
        <v>0.3</v>
      </c>
      <c r="C30" s="4786">
        <v>0.45</v>
      </c>
      <c r="D30" s="4787">
        <v>7000</v>
      </c>
      <c r="E30" s="4788">
        <f t="shared" si="0"/>
        <v>6813.1</v>
      </c>
      <c r="F30" s="4789">
        <v>35</v>
      </c>
      <c r="G30" s="4790">
        <v>8.3000000000000007</v>
      </c>
      <c r="H30" s="4790">
        <v>8.4499999999999993</v>
      </c>
      <c r="I30" s="4787">
        <v>7000</v>
      </c>
      <c r="J30" s="4788">
        <f t="shared" si="1"/>
        <v>6813.1</v>
      </c>
      <c r="K30" s="4789">
        <v>67</v>
      </c>
      <c r="L30" s="4790">
        <v>16.3</v>
      </c>
      <c r="M30" s="4790">
        <v>16.45</v>
      </c>
      <c r="N30" s="4787">
        <v>7000</v>
      </c>
      <c r="O30" s="4788">
        <f t="shared" si="2"/>
        <v>6813.1</v>
      </c>
      <c r="P30" s="4791"/>
      <c r="V30" s="4792"/>
    </row>
    <row r="31" spans="1:47" ht="12.75" customHeight="1" x14ac:dyDescent="0.2">
      <c r="A31" s="4793">
        <v>4</v>
      </c>
      <c r="B31" s="4793">
        <v>0.45</v>
      </c>
      <c r="C31" s="4794">
        <v>1</v>
      </c>
      <c r="D31" s="4795">
        <v>7000</v>
      </c>
      <c r="E31" s="4796">
        <f t="shared" si="0"/>
        <v>6813.1</v>
      </c>
      <c r="F31" s="4797">
        <v>36</v>
      </c>
      <c r="G31" s="4794">
        <v>8.4499999999999993</v>
      </c>
      <c r="H31" s="4794">
        <v>9</v>
      </c>
      <c r="I31" s="4795">
        <v>7000</v>
      </c>
      <c r="J31" s="4796">
        <f t="shared" si="1"/>
        <v>6813.1</v>
      </c>
      <c r="K31" s="4797">
        <v>68</v>
      </c>
      <c r="L31" s="4794">
        <v>16.45</v>
      </c>
      <c r="M31" s="4794">
        <v>17</v>
      </c>
      <c r="N31" s="4795">
        <v>7000</v>
      </c>
      <c r="O31" s="4796">
        <f t="shared" si="2"/>
        <v>6813.1</v>
      </c>
      <c r="P31" s="4798"/>
    </row>
    <row r="32" spans="1:47" ht="12.75" customHeight="1" x14ac:dyDescent="0.2">
      <c r="A32" s="4799">
        <v>5</v>
      </c>
      <c r="B32" s="4800">
        <v>1</v>
      </c>
      <c r="C32" s="4801">
        <v>1.1499999999999999</v>
      </c>
      <c r="D32" s="4802">
        <v>7000</v>
      </c>
      <c r="E32" s="4803">
        <f t="shared" si="0"/>
        <v>6813.1</v>
      </c>
      <c r="F32" s="4804">
        <v>37</v>
      </c>
      <c r="G32" s="4800">
        <v>9</v>
      </c>
      <c r="H32" s="4800">
        <v>9.15</v>
      </c>
      <c r="I32" s="4802">
        <v>7000</v>
      </c>
      <c r="J32" s="4803">
        <f t="shared" si="1"/>
        <v>6813.1</v>
      </c>
      <c r="K32" s="4804">
        <v>69</v>
      </c>
      <c r="L32" s="4800">
        <v>17</v>
      </c>
      <c r="M32" s="4800">
        <v>17.149999999999999</v>
      </c>
      <c r="N32" s="4802">
        <v>7000</v>
      </c>
      <c r="O32" s="4803">
        <f t="shared" si="2"/>
        <v>6813.1</v>
      </c>
      <c r="P32" s="4805"/>
      <c r="AQ32" s="4802"/>
    </row>
    <row r="33" spans="1:16" ht="12.75" customHeight="1" x14ac:dyDescent="0.2">
      <c r="A33" s="4806">
        <v>6</v>
      </c>
      <c r="B33" s="4807">
        <v>1.1499999999999999</v>
      </c>
      <c r="C33" s="4808">
        <v>1.3</v>
      </c>
      <c r="D33" s="4809">
        <v>7000</v>
      </c>
      <c r="E33" s="4810">
        <f t="shared" si="0"/>
        <v>6813.1</v>
      </c>
      <c r="F33" s="4811">
        <v>38</v>
      </c>
      <c r="G33" s="4808">
        <v>9.15</v>
      </c>
      <c r="H33" s="4808">
        <v>9.3000000000000007</v>
      </c>
      <c r="I33" s="4809">
        <v>7000</v>
      </c>
      <c r="J33" s="4810">
        <f t="shared" si="1"/>
        <v>6813.1</v>
      </c>
      <c r="K33" s="4811">
        <v>70</v>
      </c>
      <c r="L33" s="4808">
        <v>17.149999999999999</v>
      </c>
      <c r="M33" s="4808">
        <v>17.3</v>
      </c>
      <c r="N33" s="4809">
        <v>7000</v>
      </c>
      <c r="O33" s="4810">
        <f t="shared" si="2"/>
        <v>6813.1</v>
      </c>
      <c r="P33" s="4812"/>
    </row>
    <row r="34" spans="1:16" x14ac:dyDescent="0.2">
      <c r="A34" s="4813">
        <v>7</v>
      </c>
      <c r="B34" s="4814">
        <v>1.3</v>
      </c>
      <c r="C34" s="4815">
        <v>1.45</v>
      </c>
      <c r="D34" s="4816">
        <v>7000</v>
      </c>
      <c r="E34" s="4817">
        <f t="shared" si="0"/>
        <v>6813.1</v>
      </c>
      <c r="F34" s="4818">
        <v>39</v>
      </c>
      <c r="G34" s="4819">
        <v>9.3000000000000007</v>
      </c>
      <c r="H34" s="4819">
        <v>9.4499999999999993</v>
      </c>
      <c r="I34" s="4816">
        <v>7000</v>
      </c>
      <c r="J34" s="4817">
        <f t="shared" si="1"/>
        <v>6813.1</v>
      </c>
      <c r="K34" s="4818">
        <v>71</v>
      </c>
      <c r="L34" s="4819">
        <v>17.3</v>
      </c>
      <c r="M34" s="4819">
        <v>17.45</v>
      </c>
      <c r="N34" s="4816">
        <v>7000</v>
      </c>
      <c r="O34" s="4817">
        <f t="shared" si="2"/>
        <v>6813.1</v>
      </c>
      <c r="P34" s="4820"/>
    </row>
    <row r="35" spans="1:16" x14ac:dyDescent="0.2">
      <c r="A35" s="4821">
        <v>8</v>
      </c>
      <c r="B35" s="4821">
        <v>1.45</v>
      </c>
      <c r="C35" s="4822">
        <v>2</v>
      </c>
      <c r="D35" s="4823">
        <v>7000</v>
      </c>
      <c r="E35" s="4824">
        <f t="shared" si="0"/>
        <v>6813.1</v>
      </c>
      <c r="F35" s="4825">
        <v>40</v>
      </c>
      <c r="G35" s="4822">
        <v>9.4499999999999993</v>
      </c>
      <c r="H35" s="4822">
        <v>10</v>
      </c>
      <c r="I35" s="4823">
        <v>7000</v>
      </c>
      <c r="J35" s="4824">
        <f t="shared" si="1"/>
        <v>6813.1</v>
      </c>
      <c r="K35" s="4825">
        <v>72</v>
      </c>
      <c r="L35" s="4826">
        <v>17.45</v>
      </c>
      <c r="M35" s="4822">
        <v>18</v>
      </c>
      <c r="N35" s="4823">
        <v>7000</v>
      </c>
      <c r="O35" s="4824">
        <f t="shared" si="2"/>
        <v>6813.1</v>
      </c>
      <c r="P35" s="4827"/>
    </row>
    <row r="36" spans="1:16" x14ac:dyDescent="0.2">
      <c r="A36" s="4828">
        <v>9</v>
      </c>
      <c r="B36" s="4829">
        <v>2</v>
      </c>
      <c r="C36" s="4830">
        <v>2.15</v>
      </c>
      <c r="D36" s="4831">
        <v>7000</v>
      </c>
      <c r="E36" s="4832">
        <f t="shared" si="0"/>
        <v>6813.1</v>
      </c>
      <c r="F36" s="4833">
        <v>41</v>
      </c>
      <c r="G36" s="4834">
        <v>10</v>
      </c>
      <c r="H36" s="4835">
        <v>10.15</v>
      </c>
      <c r="I36" s="4831">
        <v>7000</v>
      </c>
      <c r="J36" s="4832">
        <f t="shared" si="1"/>
        <v>6813.1</v>
      </c>
      <c r="K36" s="4833">
        <v>73</v>
      </c>
      <c r="L36" s="4835">
        <v>18</v>
      </c>
      <c r="M36" s="4834">
        <v>18.149999999999999</v>
      </c>
      <c r="N36" s="4831">
        <v>7000</v>
      </c>
      <c r="O36" s="4832">
        <f t="shared" si="2"/>
        <v>6813.1</v>
      </c>
      <c r="P36" s="4836"/>
    </row>
    <row r="37" spans="1:16" x14ac:dyDescent="0.2">
      <c r="A37" s="4837">
        <v>10</v>
      </c>
      <c r="B37" s="4837">
        <v>2.15</v>
      </c>
      <c r="C37" s="4838">
        <v>2.2999999999999998</v>
      </c>
      <c r="D37" s="4839">
        <v>7000</v>
      </c>
      <c r="E37" s="4840">
        <f t="shared" si="0"/>
        <v>6813.1</v>
      </c>
      <c r="F37" s="4841">
        <v>42</v>
      </c>
      <c r="G37" s="4838">
        <v>10.15</v>
      </c>
      <c r="H37" s="4842">
        <v>10.3</v>
      </c>
      <c r="I37" s="4839">
        <v>7000</v>
      </c>
      <c r="J37" s="4840">
        <f t="shared" si="1"/>
        <v>6813.1</v>
      </c>
      <c r="K37" s="4841">
        <v>74</v>
      </c>
      <c r="L37" s="4842">
        <v>18.149999999999999</v>
      </c>
      <c r="M37" s="4838">
        <v>18.3</v>
      </c>
      <c r="N37" s="4839">
        <v>7000</v>
      </c>
      <c r="O37" s="4840">
        <f t="shared" si="2"/>
        <v>6813.1</v>
      </c>
      <c r="P37" s="4843"/>
    </row>
    <row r="38" spans="1:16" x14ac:dyDescent="0.2">
      <c r="A38" s="4844">
        <v>11</v>
      </c>
      <c r="B38" s="4845">
        <v>2.2999999999999998</v>
      </c>
      <c r="C38" s="4846">
        <v>2.4500000000000002</v>
      </c>
      <c r="D38" s="4847">
        <v>7000</v>
      </c>
      <c r="E38" s="4848">
        <f t="shared" si="0"/>
        <v>6813.1</v>
      </c>
      <c r="F38" s="4849">
        <v>43</v>
      </c>
      <c r="G38" s="4850">
        <v>10.3</v>
      </c>
      <c r="H38" s="4851">
        <v>10.45</v>
      </c>
      <c r="I38" s="4847">
        <v>7000</v>
      </c>
      <c r="J38" s="4848">
        <f t="shared" si="1"/>
        <v>6813.1</v>
      </c>
      <c r="K38" s="4849">
        <v>75</v>
      </c>
      <c r="L38" s="4851">
        <v>18.3</v>
      </c>
      <c r="M38" s="4850">
        <v>18.45</v>
      </c>
      <c r="N38" s="4847">
        <v>7000</v>
      </c>
      <c r="O38" s="4848">
        <f t="shared" si="2"/>
        <v>6813.1</v>
      </c>
      <c r="P38" s="4852"/>
    </row>
    <row r="39" spans="1:16" x14ac:dyDescent="0.2">
      <c r="A39" s="4853">
        <v>12</v>
      </c>
      <c r="B39" s="4853">
        <v>2.4500000000000002</v>
      </c>
      <c r="C39" s="4854">
        <v>3</v>
      </c>
      <c r="D39" s="4855">
        <v>7000</v>
      </c>
      <c r="E39" s="4856">
        <f t="shared" si="0"/>
        <v>6813.1</v>
      </c>
      <c r="F39" s="4857">
        <v>44</v>
      </c>
      <c r="G39" s="4854">
        <v>10.45</v>
      </c>
      <c r="H39" s="4858">
        <v>11</v>
      </c>
      <c r="I39" s="4855">
        <v>7000</v>
      </c>
      <c r="J39" s="4856">
        <f t="shared" si="1"/>
        <v>6813.1</v>
      </c>
      <c r="K39" s="4857">
        <v>76</v>
      </c>
      <c r="L39" s="4858">
        <v>18.45</v>
      </c>
      <c r="M39" s="4854">
        <v>19</v>
      </c>
      <c r="N39" s="4855">
        <v>7000</v>
      </c>
      <c r="O39" s="4856">
        <f t="shared" si="2"/>
        <v>6813.1</v>
      </c>
      <c r="P39" s="4859"/>
    </row>
    <row r="40" spans="1:16" x14ac:dyDescent="0.2">
      <c r="A40" s="4860">
        <v>13</v>
      </c>
      <c r="B40" s="4861">
        <v>3</v>
      </c>
      <c r="C40" s="4862">
        <v>3.15</v>
      </c>
      <c r="D40" s="4863">
        <v>7000</v>
      </c>
      <c r="E40" s="4864">
        <f t="shared" si="0"/>
        <v>6813.1</v>
      </c>
      <c r="F40" s="4865">
        <v>45</v>
      </c>
      <c r="G40" s="4866">
        <v>11</v>
      </c>
      <c r="H40" s="4867">
        <v>11.15</v>
      </c>
      <c r="I40" s="4863">
        <v>7000</v>
      </c>
      <c r="J40" s="4864">
        <f t="shared" si="1"/>
        <v>6813.1</v>
      </c>
      <c r="K40" s="4865">
        <v>77</v>
      </c>
      <c r="L40" s="4867">
        <v>19</v>
      </c>
      <c r="M40" s="4866">
        <v>19.149999999999999</v>
      </c>
      <c r="N40" s="4863">
        <v>7000</v>
      </c>
      <c r="O40" s="4864">
        <f t="shared" si="2"/>
        <v>6813.1</v>
      </c>
      <c r="P40" s="4868"/>
    </row>
    <row r="41" spans="1:16" x14ac:dyDescent="0.2">
      <c r="A41" s="4869">
        <v>14</v>
      </c>
      <c r="B41" s="4869">
        <v>3.15</v>
      </c>
      <c r="C41" s="4870">
        <v>3.3</v>
      </c>
      <c r="D41" s="4871">
        <v>7000</v>
      </c>
      <c r="E41" s="4872">
        <f t="shared" si="0"/>
        <v>6813.1</v>
      </c>
      <c r="F41" s="4873">
        <v>46</v>
      </c>
      <c r="G41" s="4874">
        <v>11.15</v>
      </c>
      <c r="H41" s="4870">
        <v>11.3</v>
      </c>
      <c r="I41" s="4871">
        <v>7000</v>
      </c>
      <c r="J41" s="4872">
        <f t="shared" si="1"/>
        <v>6813.1</v>
      </c>
      <c r="K41" s="4873">
        <v>78</v>
      </c>
      <c r="L41" s="4870">
        <v>19.149999999999999</v>
      </c>
      <c r="M41" s="4874">
        <v>19.3</v>
      </c>
      <c r="N41" s="4871">
        <v>7000</v>
      </c>
      <c r="O41" s="4872">
        <f t="shared" si="2"/>
        <v>6813.1</v>
      </c>
      <c r="P41" s="4875"/>
    </row>
    <row r="42" spans="1:16" x14ac:dyDescent="0.2">
      <c r="A42" s="4876">
        <v>15</v>
      </c>
      <c r="B42" s="4877">
        <v>3.3</v>
      </c>
      <c r="C42" s="4878">
        <v>3.45</v>
      </c>
      <c r="D42" s="4879">
        <v>7000</v>
      </c>
      <c r="E42" s="4880">
        <f t="shared" si="0"/>
        <v>6813.1</v>
      </c>
      <c r="F42" s="4881">
        <v>47</v>
      </c>
      <c r="G42" s="4882">
        <v>11.3</v>
      </c>
      <c r="H42" s="4883">
        <v>11.45</v>
      </c>
      <c r="I42" s="4879">
        <v>7000</v>
      </c>
      <c r="J42" s="4880">
        <f t="shared" si="1"/>
        <v>6813.1</v>
      </c>
      <c r="K42" s="4881">
        <v>79</v>
      </c>
      <c r="L42" s="4883">
        <v>19.3</v>
      </c>
      <c r="M42" s="4882">
        <v>19.45</v>
      </c>
      <c r="N42" s="4879">
        <v>7000</v>
      </c>
      <c r="O42" s="4880">
        <f t="shared" si="2"/>
        <v>6813.1</v>
      </c>
      <c r="P42" s="4884"/>
    </row>
    <row r="43" spans="1:16" x14ac:dyDescent="0.2">
      <c r="A43" s="4885">
        <v>16</v>
      </c>
      <c r="B43" s="4885">
        <v>3.45</v>
      </c>
      <c r="C43" s="4886">
        <v>4</v>
      </c>
      <c r="D43" s="4887">
        <v>7000</v>
      </c>
      <c r="E43" s="4888">
        <f t="shared" si="0"/>
        <v>6813.1</v>
      </c>
      <c r="F43" s="4889">
        <v>48</v>
      </c>
      <c r="G43" s="4890">
        <v>11.45</v>
      </c>
      <c r="H43" s="4886">
        <v>12</v>
      </c>
      <c r="I43" s="4887">
        <v>7000</v>
      </c>
      <c r="J43" s="4888">
        <f t="shared" si="1"/>
        <v>6813.1</v>
      </c>
      <c r="K43" s="4889">
        <v>80</v>
      </c>
      <c r="L43" s="4886">
        <v>19.45</v>
      </c>
      <c r="M43" s="4886">
        <v>20</v>
      </c>
      <c r="N43" s="4887">
        <v>7000</v>
      </c>
      <c r="O43" s="4888">
        <f t="shared" si="2"/>
        <v>6813.1</v>
      </c>
      <c r="P43" s="4891"/>
    </row>
    <row r="44" spans="1:16" x14ac:dyDescent="0.2">
      <c r="A44" s="4892">
        <v>17</v>
      </c>
      <c r="B44" s="4893">
        <v>4</v>
      </c>
      <c r="C44" s="4894">
        <v>4.1500000000000004</v>
      </c>
      <c r="D44" s="4895">
        <v>7000</v>
      </c>
      <c r="E44" s="4896">
        <f t="shared" si="0"/>
        <v>6813.1</v>
      </c>
      <c r="F44" s="4897">
        <v>49</v>
      </c>
      <c r="G44" s="4898">
        <v>12</v>
      </c>
      <c r="H44" s="4899">
        <v>12.15</v>
      </c>
      <c r="I44" s="4895">
        <v>7000</v>
      </c>
      <c r="J44" s="4896">
        <f t="shared" si="1"/>
        <v>6813.1</v>
      </c>
      <c r="K44" s="4897">
        <v>81</v>
      </c>
      <c r="L44" s="4899">
        <v>20</v>
      </c>
      <c r="M44" s="4898">
        <v>20.149999999999999</v>
      </c>
      <c r="N44" s="4895">
        <v>7000</v>
      </c>
      <c r="O44" s="4896">
        <f t="shared" si="2"/>
        <v>6813.1</v>
      </c>
      <c r="P44" s="4900"/>
    </row>
    <row r="45" spans="1:16" x14ac:dyDescent="0.2">
      <c r="A45" s="4901">
        <v>18</v>
      </c>
      <c r="B45" s="4901">
        <v>4.1500000000000004</v>
      </c>
      <c r="C45" s="4902">
        <v>4.3</v>
      </c>
      <c r="D45" s="4903">
        <v>7000</v>
      </c>
      <c r="E45" s="4904">
        <f t="shared" si="0"/>
        <v>6813.1</v>
      </c>
      <c r="F45" s="4905">
        <v>50</v>
      </c>
      <c r="G45" s="4906">
        <v>12.15</v>
      </c>
      <c r="H45" s="4902">
        <v>12.3</v>
      </c>
      <c r="I45" s="4903">
        <v>7000</v>
      </c>
      <c r="J45" s="4904">
        <f t="shared" si="1"/>
        <v>6813.1</v>
      </c>
      <c r="K45" s="4905">
        <v>82</v>
      </c>
      <c r="L45" s="4902">
        <v>20.149999999999999</v>
      </c>
      <c r="M45" s="4906">
        <v>20.3</v>
      </c>
      <c r="N45" s="4903">
        <v>7000</v>
      </c>
      <c r="O45" s="4904">
        <f t="shared" si="2"/>
        <v>6813.1</v>
      </c>
      <c r="P45" s="4907"/>
    </row>
    <row r="46" spans="1:16" x14ac:dyDescent="0.2">
      <c r="A46" s="4908">
        <v>19</v>
      </c>
      <c r="B46" s="4909">
        <v>4.3</v>
      </c>
      <c r="C46" s="4910">
        <v>4.45</v>
      </c>
      <c r="D46" s="4911">
        <v>7000</v>
      </c>
      <c r="E46" s="4912">
        <f t="shared" si="0"/>
        <v>6813.1</v>
      </c>
      <c r="F46" s="4913">
        <v>51</v>
      </c>
      <c r="G46" s="4914">
        <v>12.3</v>
      </c>
      <c r="H46" s="4915">
        <v>12.45</v>
      </c>
      <c r="I46" s="4911">
        <v>7000</v>
      </c>
      <c r="J46" s="4912">
        <f t="shared" si="1"/>
        <v>6813.1</v>
      </c>
      <c r="K46" s="4913">
        <v>83</v>
      </c>
      <c r="L46" s="4915">
        <v>20.3</v>
      </c>
      <c r="M46" s="4914">
        <v>20.45</v>
      </c>
      <c r="N46" s="4911">
        <v>7000</v>
      </c>
      <c r="O46" s="4912">
        <f t="shared" si="2"/>
        <v>6813.1</v>
      </c>
      <c r="P46" s="4916"/>
    </row>
    <row r="47" spans="1:16" x14ac:dyDescent="0.2">
      <c r="A47" s="4917">
        <v>20</v>
      </c>
      <c r="B47" s="4917">
        <v>4.45</v>
      </c>
      <c r="C47" s="4918">
        <v>5</v>
      </c>
      <c r="D47" s="4919">
        <v>7000</v>
      </c>
      <c r="E47" s="4920">
        <f t="shared" si="0"/>
        <v>6813.1</v>
      </c>
      <c r="F47" s="4921">
        <v>52</v>
      </c>
      <c r="G47" s="4922">
        <v>12.45</v>
      </c>
      <c r="H47" s="4918">
        <v>13</v>
      </c>
      <c r="I47" s="4919">
        <v>7000</v>
      </c>
      <c r="J47" s="4920">
        <f t="shared" si="1"/>
        <v>6813.1</v>
      </c>
      <c r="K47" s="4921">
        <v>84</v>
      </c>
      <c r="L47" s="4918">
        <v>20.45</v>
      </c>
      <c r="M47" s="4922">
        <v>21</v>
      </c>
      <c r="N47" s="4919">
        <v>7000</v>
      </c>
      <c r="O47" s="4920">
        <f t="shared" si="2"/>
        <v>6813.1</v>
      </c>
      <c r="P47" s="4923"/>
    </row>
    <row r="48" spans="1:16" x14ac:dyDescent="0.2">
      <c r="A48" s="4924">
        <v>21</v>
      </c>
      <c r="B48" s="4925">
        <v>5</v>
      </c>
      <c r="C48" s="4926">
        <v>5.15</v>
      </c>
      <c r="D48" s="4927">
        <v>7000</v>
      </c>
      <c r="E48" s="4928">
        <f t="shared" si="0"/>
        <v>6813.1</v>
      </c>
      <c r="F48" s="4929">
        <v>53</v>
      </c>
      <c r="G48" s="4925">
        <v>13</v>
      </c>
      <c r="H48" s="4930">
        <v>13.15</v>
      </c>
      <c r="I48" s="4927">
        <v>7000</v>
      </c>
      <c r="J48" s="4928">
        <f t="shared" si="1"/>
        <v>6813.1</v>
      </c>
      <c r="K48" s="4929">
        <v>85</v>
      </c>
      <c r="L48" s="4930">
        <v>21</v>
      </c>
      <c r="M48" s="4925">
        <v>21.15</v>
      </c>
      <c r="N48" s="4927">
        <v>7000</v>
      </c>
      <c r="O48" s="4928">
        <f t="shared" si="2"/>
        <v>6813.1</v>
      </c>
      <c r="P48" s="4931"/>
    </row>
    <row r="49" spans="1:16" x14ac:dyDescent="0.2">
      <c r="A49" s="4932">
        <v>22</v>
      </c>
      <c r="B49" s="4933">
        <v>5.15</v>
      </c>
      <c r="C49" s="4934">
        <v>5.3</v>
      </c>
      <c r="D49" s="4935">
        <v>7000</v>
      </c>
      <c r="E49" s="4936">
        <f t="shared" si="0"/>
        <v>6813.1</v>
      </c>
      <c r="F49" s="4937">
        <v>54</v>
      </c>
      <c r="G49" s="4938">
        <v>13.15</v>
      </c>
      <c r="H49" s="4934">
        <v>13.3</v>
      </c>
      <c r="I49" s="4935">
        <v>7000</v>
      </c>
      <c r="J49" s="4936">
        <f t="shared" si="1"/>
        <v>6813.1</v>
      </c>
      <c r="K49" s="4937">
        <v>86</v>
      </c>
      <c r="L49" s="4934">
        <v>21.15</v>
      </c>
      <c r="M49" s="4938">
        <v>21.3</v>
      </c>
      <c r="N49" s="4935">
        <v>7000</v>
      </c>
      <c r="O49" s="4936">
        <f t="shared" si="2"/>
        <v>6813.1</v>
      </c>
      <c r="P49" s="4939"/>
    </row>
    <row r="50" spans="1:16" x14ac:dyDescent="0.2">
      <c r="A50" s="4940">
        <v>23</v>
      </c>
      <c r="B50" s="4941">
        <v>5.3</v>
      </c>
      <c r="C50" s="4942">
        <v>5.45</v>
      </c>
      <c r="D50" s="4943">
        <v>7000</v>
      </c>
      <c r="E50" s="4944">
        <f t="shared" si="0"/>
        <v>6813.1</v>
      </c>
      <c r="F50" s="4945">
        <v>55</v>
      </c>
      <c r="G50" s="4941">
        <v>13.3</v>
      </c>
      <c r="H50" s="4946">
        <v>13.45</v>
      </c>
      <c r="I50" s="4943">
        <v>7000</v>
      </c>
      <c r="J50" s="4944">
        <f t="shared" si="1"/>
        <v>6813.1</v>
      </c>
      <c r="K50" s="4945">
        <v>87</v>
      </c>
      <c r="L50" s="4946">
        <v>21.3</v>
      </c>
      <c r="M50" s="4941">
        <v>21.45</v>
      </c>
      <c r="N50" s="4943">
        <v>7000</v>
      </c>
      <c r="O50" s="4944">
        <f t="shared" si="2"/>
        <v>6813.1</v>
      </c>
      <c r="P50" s="4947"/>
    </row>
    <row r="51" spans="1:16" x14ac:dyDescent="0.2">
      <c r="A51" s="4948">
        <v>24</v>
      </c>
      <c r="B51" s="4949">
        <v>5.45</v>
      </c>
      <c r="C51" s="4950">
        <v>6</v>
      </c>
      <c r="D51" s="4951">
        <v>7000</v>
      </c>
      <c r="E51" s="4952">
        <f t="shared" si="0"/>
        <v>6813.1</v>
      </c>
      <c r="F51" s="4953">
        <v>56</v>
      </c>
      <c r="G51" s="4954">
        <v>13.45</v>
      </c>
      <c r="H51" s="4950">
        <v>14</v>
      </c>
      <c r="I51" s="4951">
        <v>7000</v>
      </c>
      <c r="J51" s="4952">
        <f t="shared" si="1"/>
        <v>6813.1</v>
      </c>
      <c r="K51" s="4953">
        <v>88</v>
      </c>
      <c r="L51" s="4950">
        <v>21.45</v>
      </c>
      <c r="M51" s="4954">
        <v>22</v>
      </c>
      <c r="N51" s="4951">
        <v>7000</v>
      </c>
      <c r="O51" s="4952">
        <f t="shared" si="2"/>
        <v>6813.1</v>
      </c>
      <c r="P51" s="4955"/>
    </row>
    <row r="52" spans="1:16" x14ac:dyDescent="0.2">
      <c r="A52" s="4956">
        <v>25</v>
      </c>
      <c r="B52" s="4957">
        <v>6</v>
      </c>
      <c r="C52" s="4958">
        <v>6.15</v>
      </c>
      <c r="D52" s="4959">
        <v>7000</v>
      </c>
      <c r="E52" s="4960">
        <f t="shared" si="0"/>
        <v>6813.1</v>
      </c>
      <c r="F52" s="4961">
        <v>57</v>
      </c>
      <c r="G52" s="4957">
        <v>14</v>
      </c>
      <c r="H52" s="4962">
        <v>14.15</v>
      </c>
      <c r="I52" s="4959">
        <v>7000</v>
      </c>
      <c r="J52" s="4960">
        <f t="shared" si="1"/>
        <v>6813.1</v>
      </c>
      <c r="K52" s="4961">
        <v>89</v>
      </c>
      <c r="L52" s="4962">
        <v>22</v>
      </c>
      <c r="M52" s="4957">
        <v>22.15</v>
      </c>
      <c r="N52" s="4959">
        <v>7000</v>
      </c>
      <c r="O52" s="4960">
        <f t="shared" si="2"/>
        <v>6813.1</v>
      </c>
      <c r="P52" s="4963"/>
    </row>
    <row r="53" spans="1:16" x14ac:dyDescent="0.2">
      <c r="A53" s="4964">
        <v>26</v>
      </c>
      <c r="B53" s="4965">
        <v>6.15</v>
      </c>
      <c r="C53" s="4966">
        <v>6.3</v>
      </c>
      <c r="D53" s="4967">
        <v>7000</v>
      </c>
      <c r="E53" s="4968">
        <f t="shared" si="0"/>
        <v>6813.1</v>
      </c>
      <c r="F53" s="4969">
        <v>58</v>
      </c>
      <c r="G53" s="4970">
        <v>14.15</v>
      </c>
      <c r="H53" s="4966">
        <v>14.3</v>
      </c>
      <c r="I53" s="4967">
        <v>7000</v>
      </c>
      <c r="J53" s="4968">
        <f t="shared" si="1"/>
        <v>6813.1</v>
      </c>
      <c r="K53" s="4969">
        <v>90</v>
      </c>
      <c r="L53" s="4966">
        <v>22.15</v>
      </c>
      <c r="M53" s="4970">
        <v>22.3</v>
      </c>
      <c r="N53" s="4967">
        <v>7000</v>
      </c>
      <c r="O53" s="4968">
        <f t="shared" si="2"/>
        <v>6813.1</v>
      </c>
      <c r="P53" s="4971"/>
    </row>
    <row r="54" spans="1:16" x14ac:dyDescent="0.2">
      <c r="A54" s="4972">
        <v>27</v>
      </c>
      <c r="B54" s="4973">
        <v>6.3</v>
      </c>
      <c r="C54" s="4974">
        <v>6.45</v>
      </c>
      <c r="D54" s="4975">
        <v>7000</v>
      </c>
      <c r="E54" s="4976">
        <f t="shared" si="0"/>
        <v>6813.1</v>
      </c>
      <c r="F54" s="4977">
        <v>59</v>
      </c>
      <c r="G54" s="4973">
        <v>14.3</v>
      </c>
      <c r="H54" s="4978">
        <v>14.45</v>
      </c>
      <c r="I54" s="4975">
        <v>7000</v>
      </c>
      <c r="J54" s="4976">
        <f t="shared" si="1"/>
        <v>6813.1</v>
      </c>
      <c r="K54" s="4977">
        <v>91</v>
      </c>
      <c r="L54" s="4978">
        <v>22.3</v>
      </c>
      <c r="M54" s="4973">
        <v>22.45</v>
      </c>
      <c r="N54" s="4975">
        <v>7000</v>
      </c>
      <c r="O54" s="4976">
        <f t="shared" si="2"/>
        <v>6813.1</v>
      </c>
      <c r="P54" s="4979"/>
    </row>
    <row r="55" spans="1:16" x14ac:dyDescent="0.2">
      <c r="A55" s="4980">
        <v>28</v>
      </c>
      <c r="B55" s="4981">
        <v>6.45</v>
      </c>
      <c r="C55" s="4982">
        <v>7</v>
      </c>
      <c r="D55" s="4983">
        <v>7000</v>
      </c>
      <c r="E55" s="4984">
        <f t="shared" si="0"/>
        <v>6813.1</v>
      </c>
      <c r="F55" s="4985">
        <v>60</v>
      </c>
      <c r="G55" s="4986">
        <v>14.45</v>
      </c>
      <c r="H55" s="4986">
        <v>15</v>
      </c>
      <c r="I55" s="4983">
        <v>7000</v>
      </c>
      <c r="J55" s="4984">
        <f t="shared" si="1"/>
        <v>6813.1</v>
      </c>
      <c r="K55" s="4985">
        <v>92</v>
      </c>
      <c r="L55" s="4982">
        <v>22.45</v>
      </c>
      <c r="M55" s="4986">
        <v>23</v>
      </c>
      <c r="N55" s="4983">
        <v>7000</v>
      </c>
      <c r="O55" s="4984">
        <f t="shared" si="2"/>
        <v>6813.1</v>
      </c>
      <c r="P55" s="4987"/>
    </row>
    <row r="56" spans="1:16" x14ac:dyDescent="0.2">
      <c r="A56" s="4988">
        <v>29</v>
      </c>
      <c r="B56" s="4989">
        <v>7</v>
      </c>
      <c r="C56" s="4990">
        <v>7.15</v>
      </c>
      <c r="D56" s="4991">
        <v>7000</v>
      </c>
      <c r="E56" s="4992">
        <f t="shared" si="0"/>
        <v>6813.1</v>
      </c>
      <c r="F56" s="4993">
        <v>61</v>
      </c>
      <c r="G56" s="4989">
        <v>15</v>
      </c>
      <c r="H56" s="4989">
        <v>15.15</v>
      </c>
      <c r="I56" s="4991">
        <v>7000</v>
      </c>
      <c r="J56" s="4992">
        <f t="shared" si="1"/>
        <v>6813.1</v>
      </c>
      <c r="K56" s="4993">
        <v>93</v>
      </c>
      <c r="L56" s="4994">
        <v>23</v>
      </c>
      <c r="M56" s="4989">
        <v>23.15</v>
      </c>
      <c r="N56" s="4991">
        <v>7000</v>
      </c>
      <c r="O56" s="4992">
        <f t="shared" si="2"/>
        <v>6813.1</v>
      </c>
      <c r="P56" s="4995"/>
    </row>
    <row r="57" spans="1:16" x14ac:dyDescent="0.2">
      <c r="A57" s="4996">
        <v>30</v>
      </c>
      <c r="B57" s="4997">
        <v>7.15</v>
      </c>
      <c r="C57" s="4998">
        <v>7.3</v>
      </c>
      <c r="D57" s="4999">
        <v>7000</v>
      </c>
      <c r="E57" s="5000">
        <f t="shared" si="0"/>
        <v>6813.1</v>
      </c>
      <c r="F57" s="5001">
        <v>62</v>
      </c>
      <c r="G57" s="5002">
        <v>15.15</v>
      </c>
      <c r="H57" s="5002">
        <v>15.3</v>
      </c>
      <c r="I57" s="4999">
        <v>7000</v>
      </c>
      <c r="J57" s="5000">
        <f t="shared" si="1"/>
        <v>6813.1</v>
      </c>
      <c r="K57" s="5001">
        <v>94</v>
      </c>
      <c r="L57" s="5002">
        <v>23.15</v>
      </c>
      <c r="M57" s="5002">
        <v>23.3</v>
      </c>
      <c r="N57" s="4999">
        <v>7000</v>
      </c>
      <c r="O57" s="5000">
        <f t="shared" si="2"/>
        <v>6813.1</v>
      </c>
      <c r="P57" s="5003"/>
    </row>
    <row r="58" spans="1:16" x14ac:dyDescent="0.2">
      <c r="A58" s="5004">
        <v>31</v>
      </c>
      <c r="B58" s="5005">
        <v>7.3</v>
      </c>
      <c r="C58" s="5006">
        <v>7.45</v>
      </c>
      <c r="D58" s="5007">
        <v>7000</v>
      </c>
      <c r="E58" s="5008">
        <f t="shared" si="0"/>
        <v>6813.1</v>
      </c>
      <c r="F58" s="5009">
        <v>63</v>
      </c>
      <c r="G58" s="5005">
        <v>15.3</v>
      </c>
      <c r="H58" s="5005">
        <v>15.45</v>
      </c>
      <c r="I58" s="5007">
        <v>7000</v>
      </c>
      <c r="J58" s="5008">
        <f t="shared" si="1"/>
        <v>6813.1</v>
      </c>
      <c r="K58" s="5009">
        <v>95</v>
      </c>
      <c r="L58" s="5005">
        <v>23.3</v>
      </c>
      <c r="M58" s="5005">
        <v>23.45</v>
      </c>
      <c r="N58" s="5007">
        <v>7000</v>
      </c>
      <c r="O58" s="5008">
        <f t="shared" si="2"/>
        <v>6813.1</v>
      </c>
      <c r="P58" s="5010"/>
    </row>
    <row r="59" spans="1:16" x14ac:dyDescent="0.2">
      <c r="A59" s="5011">
        <v>32</v>
      </c>
      <c r="B59" s="5012">
        <v>7.45</v>
      </c>
      <c r="C59" s="5013">
        <v>8</v>
      </c>
      <c r="D59" s="5014">
        <v>7000</v>
      </c>
      <c r="E59" s="5015">
        <f t="shared" si="0"/>
        <v>6813.1</v>
      </c>
      <c r="F59" s="5016">
        <v>64</v>
      </c>
      <c r="G59" s="5017">
        <v>15.45</v>
      </c>
      <c r="H59" s="5017">
        <v>16</v>
      </c>
      <c r="I59" s="5014">
        <v>7000</v>
      </c>
      <c r="J59" s="5015">
        <f t="shared" si="1"/>
        <v>6813.1</v>
      </c>
      <c r="K59" s="5016">
        <v>96</v>
      </c>
      <c r="L59" s="5017">
        <v>23.45</v>
      </c>
      <c r="M59" s="5017">
        <v>24</v>
      </c>
      <c r="N59" s="5014">
        <v>7000</v>
      </c>
      <c r="O59" s="5015">
        <f t="shared" si="2"/>
        <v>6813.1</v>
      </c>
      <c r="P59" s="5018"/>
    </row>
    <row r="60" spans="1:16" x14ac:dyDescent="0.2">
      <c r="A60" s="5019" t="s">
        <v>27</v>
      </c>
      <c r="B60" s="5020"/>
      <c r="C60" s="5020"/>
      <c r="D60" s="5021">
        <f>SUM(D28:D59)</f>
        <v>224000</v>
      </c>
      <c r="E60" s="5022">
        <f>SUM(E28:E59)</f>
        <v>218019.20000000013</v>
      </c>
      <c r="F60" s="5020"/>
      <c r="G60" s="5020"/>
      <c r="H60" s="5020"/>
      <c r="I60" s="5021">
        <f>SUM(I28:I59)</f>
        <v>224000</v>
      </c>
      <c r="J60" s="5023">
        <f>SUM(J28:J59)</f>
        <v>218019.20000000013</v>
      </c>
      <c r="K60" s="5020"/>
      <c r="L60" s="5020"/>
      <c r="M60" s="5020"/>
      <c r="N60" s="5020">
        <f>SUM(N28:N59)</f>
        <v>224000</v>
      </c>
      <c r="O60" s="5023">
        <f>SUM(O28:O59)</f>
        <v>218019.20000000013</v>
      </c>
      <c r="P60" s="5024"/>
    </row>
    <row r="64" spans="1:16" x14ac:dyDescent="0.2">
      <c r="A64" t="s">
        <v>71</v>
      </c>
      <c r="B64">
        <f>SUM(D60,I60,N60)/(4000*1000)</f>
        <v>0.16800000000000001</v>
      </c>
      <c r="C64">
        <f>ROUNDDOWN(SUM(E60,J60,O60)/(4000*1000),4)</f>
        <v>0.16350000000000001</v>
      </c>
    </row>
    <row r="66" spans="1:16" x14ac:dyDescent="0.2">
      <c r="A66" s="5025"/>
      <c r="B66" s="5026"/>
      <c r="C66" s="5026"/>
      <c r="D66" s="5027"/>
      <c r="E66" s="5026"/>
      <c r="F66" s="5026"/>
      <c r="G66" s="5026"/>
      <c r="H66" s="5026"/>
      <c r="I66" s="5027"/>
      <c r="J66" s="5028"/>
      <c r="K66" s="5026"/>
      <c r="L66" s="5026"/>
      <c r="M66" s="5026"/>
      <c r="N66" s="5026"/>
      <c r="O66" s="5026"/>
      <c r="P66" s="5029"/>
    </row>
    <row r="67" spans="1:16" x14ac:dyDescent="0.2">
      <c r="A67" s="5030" t="s">
        <v>28</v>
      </c>
      <c r="B67" s="5031"/>
      <c r="C67" s="5031"/>
      <c r="D67" s="5032"/>
      <c r="E67" s="5033"/>
      <c r="F67" s="5031"/>
      <c r="G67" s="5031"/>
      <c r="H67" s="5033"/>
      <c r="I67" s="5032"/>
      <c r="J67" s="5034"/>
      <c r="K67" s="5031"/>
      <c r="L67" s="5031"/>
      <c r="M67" s="5031"/>
      <c r="N67" s="5031"/>
      <c r="O67" s="5031"/>
      <c r="P67" s="5035"/>
    </row>
    <row r="68" spans="1:16" x14ac:dyDescent="0.2">
      <c r="A68" s="5036"/>
      <c r="B68" s="5037"/>
      <c r="C68" s="5037"/>
      <c r="D68" s="5037"/>
      <c r="E68" s="5037"/>
      <c r="F68" s="5037"/>
      <c r="G68" s="5037"/>
      <c r="H68" s="5037"/>
      <c r="I68" s="5037"/>
      <c r="J68" s="5037"/>
      <c r="K68" s="5037"/>
      <c r="L68" s="5038"/>
      <c r="M68" s="5038"/>
      <c r="N68" s="5038"/>
      <c r="O68" s="5038"/>
      <c r="P68" s="5039"/>
    </row>
    <row r="69" spans="1:16" x14ac:dyDescent="0.2">
      <c r="A69" s="5040"/>
      <c r="B69" s="5041"/>
      <c r="C69" s="5041"/>
      <c r="D69" s="5042"/>
      <c r="E69" s="5043"/>
      <c r="F69" s="5041"/>
      <c r="G69" s="5041"/>
      <c r="H69" s="5043"/>
      <c r="I69" s="5042"/>
      <c r="J69" s="5044"/>
      <c r="K69" s="5041"/>
      <c r="L69" s="5041"/>
      <c r="M69" s="5041"/>
      <c r="N69" s="5041"/>
      <c r="O69" s="5041"/>
      <c r="P69" s="5045"/>
    </row>
    <row r="70" spans="1:16" x14ac:dyDescent="0.2">
      <c r="A70" s="5046"/>
      <c r="B70" s="5047"/>
      <c r="C70" s="5047"/>
      <c r="D70" s="5048"/>
      <c r="E70" s="5049"/>
      <c r="F70" s="5047"/>
      <c r="G70" s="5047"/>
      <c r="H70" s="5049"/>
      <c r="I70" s="5048"/>
      <c r="J70" s="5047"/>
      <c r="K70" s="5047"/>
      <c r="L70" s="5047"/>
      <c r="M70" s="5047"/>
      <c r="N70" s="5047"/>
      <c r="O70" s="5047"/>
      <c r="P70" s="5050"/>
    </row>
    <row r="71" spans="1:16" x14ac:dyDescent="0.2">
      <c r="A71" s="5051"/>
      <c r="B71" s="5052"/>
      <c r="C71" s="5052"/>
      <c r="D71" s="5053"/>
      <c r="E71" s="5054"/>
      <c r="F71" s="5052"/>
      <c r="G71" s="5052"/>
      <c r="H71" s="5054"/>
      <c r="I71" s="5053"/>
      <c r="J71" s="5052"/>
      <c r="K71" s="5052"/>
      <c r="L71" s="5052"/>
      <c r="M71" s="5052"/>
      <c r="N71" s="5052"/>
      <c r="O71" s="5052"/>
      <c r="P71" s="5055"/>
    </row>
    <row r="72" spans="1:16" x14ac:dyDescent="0.2">
      <c r="A72" s="5056"/>
      <c r="B72" s="5057"/>
      <c r="C72" s="5057"/>
      <c r="D72" s="5058"/>
      <c r="E72" s="5059"/>
      <c r="F72" s="5057"/>
      <c r="G72" s="5057"/>
      <c r="H72" s="5059"/>
      <c r="I72" s="5058"/>
      <c r="J72" s="5057"/>
      <c r="K72" s="5057"/>
      <c r="L72" s="5057"/>
      <c r="M72" s="5057" t="s">
        <v>29</v>
      </c>
      <c r="N72" s="5057"/>
      <c r="O72" s="5057"/>
      <c r="P72" s="5060"/>
    </row>
    <row r="73" spans="1:16" x14ac:dyDescent="0.2">
      <c r="A73" s="5061"/>
      <c r="B73" s="5062"/>
      <c r="C73" s="5062"/>
      <c r="D73" s="5063"/>
      <c r="E73" s="5064"/>
      <c r="F73" s="5062"/>
      <c r="G73" s="5062"/>
      <c r="H73" s="5064"/>
      <c r="I73" s="5063"/>
      <c r="J73" s="5062"/>
      <c r="K73" s="5062"/>
      <c r="L73" s="5062"/>
      <c r="M73" s="5062" t="s">
        <v>30</v>
      </c>
      <c r="N73" s="5062"/>
      <c r="O73" s="5062"/>
      <c r="P73" s="5065"/>
    </row>
    <row r="74" spans="1:16" ht="15.75" x14ac:dyDescent="0.25">
      <c r="E74" s="5066"/>
      <c r="H74" s="5066"/>
    </row>
    <row r="75" spans="1:16" ht="15.75" x14ac:dyDescent="0.25">
      <c r="C75" s="5067"/>
      <c r="E75" s="5068"/>
      <c r="H75" s="5068"/>
    </row>
    <row r="76" spans="1:16" ht="15.75" x14ac:dyDescent="0.25">
      <c r="E76" s="5069"/>
      <c r="H76" s="5069"/>
    </row>
    <row r="77" spans="1:16" ht="15.75" x14ac:dyDescent="0.25">
      <c r="E77" s="5070"/>
      <c r="H77" s="5070"/>
    </row>
    <row r="78" spans="1:16" ht="15.75" x14ac:dyDescent="0.25">
      <c r="E78" s="5071"/>
      <c r="H78" s="5071"/>
    </row>
    <row r="79" spans="1:16" ht="15.75" x14ac:dyDescent="0.25">
      <c r="E79" s="5072"/>
      <c r="H79" s="5072"/>
    </row>
    <row r="80" spans="1:16" ht="15.75" x14ac:dyDescent="0.25">
      <c r="E80" s="5073"/>
      <c r="H80" s="5073"/>
    </row>
    <row r="81" spans="5:13" ht="15.75" x14ac:dyDescent="0.25">
      <c r="E81" s="5074"/>
      <c r="H81" s="5074"/>
    </row>
    <row r="82" spans="5:13" ht="15.75" x14ac:dyDescent="0.25">
      <c r="E82" s="5075"/>
      <c r="H82" s="5075"/>
    </row>
    <row r="83" spans="5:13" ht="15.75" x14ac:dyDescent="0.25">
      <c r="E83" s="5076"/>
      <c r="H83" s="5076"/>
    </row>
    <row r="84" spans="5:13" ht="15.75" x14ac:dyDescent="0.25">
      <c r="E84" s="5077"/>
      <c r="H84" s="5077"/>
    </row>
    <row r="85" spans="5:13" ht="15.75" x14ac:dyDescent="0.25">
      <c r="E85" s="5078"/>
      <c r="H85" s="5078"/>
    </row>
    <row r="86" spans="5:13" ht="15.75" x14ac:dyDescent="0.25">
      <c r="E86" s="5079"/>
      <c r="H86" s="5079"/>
    </row>
    <row r="87" spans="5:13" ht="15.75" x14ac:dyDescent="0.25">
      <c r="E87" s="5080"/>
      <c r="H87" s="5080"/>
    </row>
    <row r="88" spans="5:13" ht="15.75" x14ac:dyDescent="0.25">
      <c r="E88" s="5081"/>
      <c r="H88" s="5081"/>
    </row>
    <row r="89" spans="5:13" ht="15.75" x14ac:dyDescent="0.25">
      <c r="E89" s="5082"/>
      <c r="H89" s="5082"/>
    </row>
    <row r="90" spans="5:13" ht="15.75" x14ac:dyDescent="0.25">
      <c r="E90" s="5083"/>
      <c r="H90" s="5083"/>
    </row>
    <row r="91" spans="5:13" ht="15.75" x14ac:dyDescent="0.25">
      <c r="E91" s="5084"/>
      <c r="H91" s="5084"/>
    </row>
    <row r="92" spans="5:13" ht="15.75" x14ac:dyDescent="0.25">
      <c r="E92" s="5085"/>
      <c r="H92" s="5085"/>
    </row>
    <row r="93" spans="5:13" ht="15.75" x14ac:dyDescent="0.25">
      <c r="E93" s="5086"/>
      <c r="H93" s="5086"/>
    </row>
    <row r="94" spans="5:13" ht="15.75" x14ac:dyDescent="0.25">
      <c r="E94" s="5087"/>
      <c r="H94" s="5087"/>
    </row>
    <row r="95" spans="5:13" ht="15.75" x14ac:dyDescent="0.25">
      <c r="E95" s="5088"/>
      <c r="H95" s="5088"/>
    </row>
    <row r="96" spans="5:13" ht="15.75" x14ac:dyDescent="0.25">
      <c r="E96" s="5089"/>
      <c r="H96" s="5089"/>
      <c r="M96" s="5090" t="s">
        <v>8</v>
      </c>
    </row>
    <row r="97" spans="5:14" ht="15.75" x14ac:dyDescent="0.25">
      <c r="E97" s="5091"/>
      <c r="H97" s="5091"/>
    </row>
    <row r="98" spans="5:14" ht="15.75" x14ac:dyDescent="0.25">
      <c r="E98" s="5092"/>
      <c r="H98" s="5092"/>
    </row>
    <row r="99" spans="5:14" ht="15.75" x14ac:dyDescent="0.25">
      <c r="E99" s="5093"/>
      <c r="H99" s="5093"/>
    </row>
    <row r="101" spans="5:14" x14ac:dyDescent="0.2">
      <c r="N101" s="5094"/>
    </row>
    <row r="126" spans="4:4" x14ac:dyDescent="0.2">
      <c r="D126" s="5095"/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5096"/>
      <c r="B1" s="5097"/>
      <c r="C1" s="5097"/>
      <c r="D1" s="5098"/>
      <c r="E1" s="5097"/>
      <c r="F1" s="5097"/>
      <c r="G1" s="5097"/>
      <c r="H1" s="5097"/>
      <c r="I1" s="5098"/>
      <c r="J1" s="5097"/>
      <c r="K1" s="5097"/>
      <c r="L1" s="5097"/>
      <c r="M1" s="5097"/>
      <c r="N1" s="5097"/>
      <c r="O1" s="5097"/>
      <c r="P1" s="5099"/>
    </row>
    <row r="2" spans="1:16" ht="12.75" customHeight="1" x14ac:dyDescent="0.2">
      <c r="A2" s="5100" t="s">
        <v>0</v>
      </c>
      <c r="B2" s="5101"/>
      <c r="C2" s="5101"/>
      <c r="D2" s="5101"/>
      <c r="E2" s="5101"/>
      <c r="F2" s="5101"/>
      <c r="G2" s="5101"/>
      <c r="H2" s="5101"/>
      <c r="I2" s="5101"/>
      <c r="J2" s="5101"/>
      <c r="K2" s="5101"/>
      <c r="L2" s="5101"/>
      <c r="M2" s="5101"/>
      <c r="N2" s="5101"/>
      <c r="O2" s="5101"/>
      <c r="P2" s="5102"/>
    </row>
    <row r="3" spans="1:16" ht="12.75" customHeight="1" x14ac:dyDescent="0.2">
      <c r="A3" s="5103"/>
      <c r="B3" s="5104"/>
      <c r="C3" s="5104"/>
      <c r="D3" s="5104"/>
      <c r="E3" s="5104"/>
      <c r="F3" s="5104"/>
      <c r="G3" s="5104"/>
      <c r="H3" s="5104"/>
      <c r="I3" s="5104"/>
      <c r="J3" s="5104"/>
      <c r="K3" s="5104"/>
      <c r="L3" s="5104"/>
      <c r="M3" s="5104"/>
      <c r="N3" s="5104"/>
      <c r="O3" s="5104"/>
      <c r="P3" s="5105"/>
    </row>
    <row r="4" spans="1:16" ht="12.75" customHeight="1" x14ac:dyDescent="0.2">
      <c r="A4" s="5106" t="s">
        <v>72</v>
      </c>
      <c r="B4" s="5107"/>
      <c r="C4" s="5107"/>
      <c r="D4" s="5107"/>
      <c r="E4" s="5107"/>
      <c r="F4" s="5107"/>
      <c r="G4" s="5107"/>
      <c r="H4" s="5107"/>
      <c r="I4" s="5107"/>
      <c r="J4" s="5108"/>
      <c r="K4" s="5109"/>
      <c r="L4" s="5109"/>
      <c r="M4" s="5109"/>
      <c r="N4" s="5109"/>
      <c r="O4" s="5109"/>
      <c r="P4" s="5110"/>
    </row>
    <row r="5" spans="1:16" ht="12.75" customHeight="1" x14ac:dyDescent="0.2">
      <c r="A5" s="5111"/>
      <c r="B5" s="5112"/>
      <c r="C5" s="5112"/>
      <c r="D5" s="5113"/>
      <c r="E5" s="5112"/>
      <c r="F5" s="5112"/>
      <c r="G5" s="5112"/>
      <c r="H5" s="5112"/>
      <c r="I5" s="5113"/>
      <c r="J5" s="5112"/>
      <c r="K5" s="5112"/>
      <c r="L5" s="5112"/>
      <c r="M5" s="5112"/>
      <c r="N5" s="5112"/>
      <c r="O5" s="5112"/>
      <c r="P5" s="5114"/>
    </row>
    <row r="6" spans="1:16" ht="12.75" customHeight="1" x14ac:dyDescent="0.2">
      <c r="A6" s="5115" t="s">
        <v>2</v>
      </c>
      <c r="B6" s="5116"/>
      <c r="C6" s="5116"/>
      <c r="D6" s="5117"/>
      <c r="E6" s="5116"/>
      <c r="F6" s="5116"/>
      <c r="G6" s="5116"/>
      <c r="H6" s="5116"/>
      <c r="I6" s="5117"/>
      <c r="J6" s="5116"/>
      <c r="K6" s="5116"/>
      <c r="L6" s="5116"/>
      <c r="M6" s="5116"/>
      <c r="N6" s="5116"/>
      <c r="O6" s="5116"/>
      <c r="P6" s="5118"/>
    </row>
    <row r="7" spans="1:16" ht="12.75" customHeight="1" x14ac:dyDescent="0.2">
      <c r="A7" s="5119" t="s">
        <v>3</v>
      </c>
      <c r="B7" s="5120"/>
      <c r="C7" s="5120"/>
      <c r="D7" s="5121"/>
      <c r="E7" s="5120"/>
      <c r="F7" s="5120"/>
      <c r="G7" s="5120"/>
      <c r="H7" s="5120"/>
      <c r="I7" s="5121"/>
      <c r="J7" s="5120"/>
      <c r="K7" s="5120"/>
      <c r="L7" s="5120"/>
      <c r="M7" s="5120"/>
      <c r="N7" s="5120"/>
      <c r="O7" s="5120"/>
      <c r="P7" s="5122"/>
    </row>
    <row r="8" spans="1:16" ht="12.75" customHeight="1" x14ac:dyDescent="0.2">
      <c r="A8" s="5123" t="s">
        <v>4</v>
      </c>
      <c r="B8" s="5124"/>
      <c r="C8" s="5124"/>
      <c r="D8" s="5125"/>
      <c r="E8" s="5124"/>
      <c r="F8" s="5124"/>
      <c r="G8" s="5124"/>
      <c r="H8" s="5124"/>
      <c r="I8" s="5125"/>
      <c r="J8" s="5124"/>
      <c r="K8" s="5124"/>
      <c r="L8" s="5124"/>
      <c r="M8" s="5124"/>
      <c r="N8" s="5124"/>
      <c r="O8" s="5124"/>
      <c r="P8" s="5126"/>
    </row>
    <row r="9" spans="1:16" ht="12.75" customHeight="1" x14ac:dyDescent="0.2">
      <c r="A9" s="5127" t="s">
        <v>5</v>
      </c>
      <c r="B9" s="5128"/>
      <c r="C9" s="5128"/>
      <c r="D9" s="5129"/>
      <c r="E9" s="5128"/>
      <c r="F9" s="5128"/>
      <c r="G9" s="5128"/>
      <c r="H9" s="5128"/>
      <c r="I9" s="5129"/>
      <c r="J9" s="5128"/>
      <c r="K9" s="5128"/>
      <c r="L9" s="5128"/>
      <c r="M9" s="5128"/>
      <c r="N9" s="5128"/>
      <c r="O9" s="5128"/>
      <c r="P9" s="5130"/>
    </row>
    <row r="10" spans="1:16" ht="12.75" customHeight="1" x14ac:dyDescent="0.2">
      <c r="A10" s="5131" t="s">
        <v>6</v>
      </c>
      <c r="B10" s="5132"/>
      <c r="C10" s="5132"/>
      <c r="D10" s="5133"/>
      <c r="E10" s="5132"/>
      <c r="F10" s="5132"/>
      <c r="G10" s="5132"/>
      <c r="H10" s="5132"/>
      <c r="I10" s="5133"/>
      <c r="J10" s="5132"/>
      <c r="K10" s="5132"/>
      <c r="L10" s="5132"/>
      <c r="M10" s="5132"/>
      <c r="N10" s="5132"/>
      <c r="O10" s="5132"/>
      <c r="P10" s="5134"/>
    </row>
    <row r="11" spans="1:16" ht="12.75" customHeight="1" x14ac:dyDescent="0.2">
      <c r="A11" s="5135"/>
      <c r="B11" s="5136"/>
      <c r="C11" s="5136"/>
      <c r="D11" s="5137"/>
      <c r="E11" s="5136"/>
      <c r="F11" s="5136"/>
      <c r="G11" s="5138"/>
      <c r="H11" s="5136"/>
      <c r="I11" s="5137"/>
      <c r="J11" s="5136"/>
      <c r="K11" s="5136"/>
      <c r="L11" s="5136"/>
      <c r="M11" s="5136"/>
      <c r="N11" s="5136"/>
      <c r="O11" s="5136"/>
      <c r="P11" s="5139"/>
    </row>
    <row r="12" spans="1:16" ht="12.75" customHeight="1" x14ac:dyDescent="0.2">
      <c r="A12" s="5140" t="s">
        <v>73</v>
      </c>
      <c r="B12" s="5141"/>
      <c r="C12" s="5141"/>
      <c r="D12" s="5142"/>
      <c r="E12" s="5141" t="s">
        <v>8</v>
      </c>
      <c r="F12" s="5141"/>
      <c r="G12" s="5141"/>
      <c r="H12" s="5141"/>
      <c r="I12" s="5142"/>
      <c r="J12" s="5141"/>
      <c r="K12" s="5141"/>
      <c r="L12" s="5141"/>
      <c r="M12" s="5141"/>
      <c r="N12" s="5143" t="s">
        <v>74</v>
      </c>
      <c r="O12" s="5141"/>
      <c r="P12" s="5144"/>
    </row>
    <row r="13" spans="1:16" ht="12.75" customHeight="1" x14ac:dyDescent="0.2">
      <c r="A13" s="5145"/>
      <c r="B13" s="5146"/>
      <c r="C13" s="5146"/>
      <c r="D13" s="5147"/>
      <c r="E13" s="5146"/>
      <c r="F13" s="5146"/>
      <c r="G13" s="5146"/>
      <c r="H13" s="5146"/>
      <c r="I13" s="5147"/>
      <c r="J13" s="5146"/>
      <c r="K13" s="5146"/>
      <c r="L13" s="5146"/>
      <c r="M13" s="5146"/>
      <c r="N13" s="5146"/>
      <c r="O13" s="5146"/>
      <c r="P13" s="5148"/>
    </row>
    <row r="14" spans="1:16" ht="12.75" customHeight="1" x14ac:dyDescent="0.2">
      <c r="A14" s="5149" t="s">
        <v>10</v>
      </c>
      <c r="B14" s="5150"/>
      <c r="C14" s="5150"/>
      <c r="D14" s="5151"/>
      <c r="E14" s="5150"/>
      <c r="F14" s="5150"/>
      <c r="G14" s="5150"/>
      <c r="H14" s="5150"/>
      <c r="I14" s="5151"/>
      <c r="J14" s="5150"/>
      <c r="K14" s="5150"/>
      <c r="L14" s="5150"/>
      <c r="M14" s="5150"/>
      <c r="N14" s="5152"/>
      <c r="O14" s="5153"/>
      <c r="P14" s="5154"/>
    </row>
    <row r="15" spans="1:16" ht="12.75" customHeight="1" x14ac:dyDescent="0.2">
      <c r="A15" s="5155"/>
      <c r="B15" s="5156"/>
      <c r="C15" s="5156"/>
      <c r="D15" s="5157"/>
      <c r="E15" s="5156"/>
      <c r="F15" s="5156"/>
      <c r="G15" s="5156"/>
      <c r="H15" s="5156"/>
      <c r="I15" s="5157"/>
      <c r="J15" s="5156"/>
      <c r="K15" s="5156"/>
      <c r="L15" s="5156"/>
      <c r="M15" s="5156"/>
      <c r="N15" s="5158" t="s">
        <v>11</v>
      </c>
      <c r="O15" s="5159" t="s">
        <v>12</v>
      </c>
      <c r="P15" s="5160"/>
    </row>
    <row r="16" spans="1:16" ht="12.75" customHeight="1" x14ac:dyDescent="0.2">
      <c r="A16" s="5161" t="s">
        <v>13</v>
      </c>
      <c r="B16" s="5162"/>
      <c r="C16" s="5162"/>
      <c r="D16" s="5163"/>
      <c r="E16" s="5162"/>
      <c r="F16" s="5162"/>
      <c r="G16" s="5162"/>
      <c r="H16" s="5162"/>
      <c r="I16" s="5163"/>
      <c r="J16" s="5162"/>
      <c r="K16" s="5162"/>
      <c r="L16" s="5162"/>
      <c r="M16" s="5162"/>
      <c r="N16" s="5164"/>
      <c r="O16" s="5165"/>
      <c r="P16" s="5165"/>
    </row>
    <row r="17" spans="1:47" ht="12.75" customHeight="1" x14ac:dyDescent="0.2">
      <c r="A17" s="5166" t="s">
        <v>14</v>
      </c>
      <c r="B17" s="5167"/>
      <c r="C17" s="5167"/>
      <c r="D17" s="5168"/>
      <c r="E17" s="5167"/>
      <c r="F17" s="5167"/>
      <c r="G17" s="5167"/>
      <c r="H17" s="5167"/>
      <c r="I17" s="5168"/>
      <c r="J17" s="5167"/>
      <c r="K17" s="5167"/>
      <c r="L17" s="5167"/>
      <c r="M17" s="5167"/>
      <c r="N17" s="5169" t="s">
        <v>15</v>
      </c>
      <c r="O17" s="5170" t="s">
        <v>16</v>
      </c>
      <c r="P17" s="5171"/>
    </row>
    <row r="18" spans="1:47" ht="12.75" customHeight="1" x14ac:dyDescent="0.2">
      <c r="A18" s="5172"/>
      <c r="B18" s="5173"/>
      <c r="C18" s="5173"/>
      <c r="D18" s="5174"/>
      <c r="E18" s="5173"/>
      <c r="F18" s="5173"/>
      <c r="G18" s="5173"/>
      <c r="H18" s="5173"/>
      <c r="I18" s="5174"/>
      <c r="J18" s="5173"/>
      <c r="K18" s="5173"/>
      <c r="L18" s="5173"/>
      <c r="M18" s="5173"/>
      <c r="N18" s="5175"/>
      <c r="O18" s="5176"/>
      <c r="P18" s="5177" t="s">
        <v>8</v>
      </c>
    </row>
    <row r="19" spans="1:47" ht="12.75" customHeight="1" x14ac:dyDescent="0.2">
      <c r="A19" s="5178"/>
      <c r="B19" s="5179"/>
      <c r="C19" s="5179"/>
      <c r="D19" s="5180"/>
      <c r="E19" s="5179"/>
      <c r="F19" s="5179"/>
      <c r="G19" s="5179"/>
      <c r="H19" s="5179"/>
      <c r="I19" s="5180"/>
      <c r="J19" s="5179"/>
      <c r="K19" s="5181"/>
      <c r="L19" s="5179" t="s">
        <v>17</v>
      </c>
      <c r="M19" s="5179"/>
      <c r="N19" s="5182"/>
      <c r="O19" s="5183"/>
      <c r="P19" s="5184"/>
      <c r="AU19" s="5185"/>
    </row>
    <row r="20" spans="1:47" ht="12.75" customHeight="1" x14ac:dyDescent="0.2">
      <c r="A20" s="5186"/>
      <c r="B20" s="5187"/>
      <c r="C20" s="5187"/>
      <c r="D20" s="5188"/>
      <c r="E20" s="5187"/>
      <c r="F20" s="5187"/>
      <c r="G20" s="5187"/>
      <c r="H20" s="5187"/>
      <c r="I20" s="5188"/>
      <c r="J20" s="5187"/>
      <c r="K20" s="5187"/>
      <c r="L20" s="5187"/>
      <c r="M20" s="5187"/>
      <c r="N20" s="5189"/>
      <c r="O20" s="5190"/>
      <c r="P20" s="5191"/>
    </row>
    <row r="21" spans="1:47" ht="12.75" customHeight="1" x14ac:dyDescent="0.2">
      <c r="A21" s="5192"/>
      <c r="B21" s="5193"/>
      <c r="C21" s="5194"/>
      <c r="D21" s="5194"/>
      <c r="E21" s="5193"/>
      <c r="F21" s="5193"/>
      <c r="G21" s="5193"/>
      <c r="H21" s="5193" t="s">
        <v>8</v>
      </c>
      <c r="I21" s="5195"/>
      <c r="J21" s="5193"/>
      <c r="K21" s="5193"/>
      <c r="L21" s="5193"/>
      <c r="M21" s="5193"/>
      <c r="N21" s="5196"/>
      <c r="O21" s="5197"/>
      <c r="P21" s="5198"/>
    </row>
    <row r="22" spans="1:47" ht="12.75" customHeight="1" x14ac:dyDescent="0.2">
      <c r="A22" s="5199"/>
      <c r="B22" s="5200"/>
      <c r="C22" s="5200"/>
      <c r="D22" s="5201"/>
      <c r="E22" s="5200"/>
      <c r="F22" s="5200"/>
      <c r="G22" s="5200"/>
      <c r="H22" s="5200"/>
      <c r="I22" s="5201"/>
      <c r="J22" s="5200"/>
      <c r="K22" s="5200"/>
      <c r="L22" s="5200"/>
      <c r="M22" s="5200"/>
      <c r="N22" s="5200"/>
      <c r="O22" s="5200"/>
      <c r="P22" s="5202"/>
    </row>
    <row r="23" spans="1:47" ht="12.75" customHeight="1" x14ac:dyDescent="0.2">
      <c r="A23" s="5203" t="s">
        <v>18</v>
      </c>
      <c r="B23" s="5204"/>
      <c r="C23" s="5204"/>
      <c r="D23" s="5205"/>
      <c r="E23" s="5206" t="s">
        <v>19</v>
      </c>
      <c r="F23" s="5206"/>
      <c r="G23" s="5206"/>
      <c r="H23" s="5206"/>
      <c r="I23" s="5206"/>
      <c r="J23" s="5206"/>
      <c r="K23" s="5206"/>
      <c r="L23" s="5206"/>
      <c r="M23" s="5204"/>
      <c r="N23" s="5204"/>
      <c r="O23" s="5204"/>
      <c r="P23" s="5207"/>
    </row>
    <row r="24" spans="1:47" x14ac:dyDescent="0.25">
      <c r="A24" s="5208"/>
      <c r="B24" s="5209"/>
      <c r="C24" s="5209"/>
      <c r="D24" s="5210"/>
      <c r="E24" s="5211" t="s">
        <v>20</v>
      </c>
      <c r="F24" s="5211"/>
      <c r="G24" s="5211"/>
      <c r="H24" s="5211"/>
      <c r="I24" s="5211"/>
      <c r="J24" s="5211"/>
      <c r="K24" s="5211"/>
      <c r="L24" s="5211"/>
      <c r="M24" s="5209"/>
      <c r="N24" s="5209"/>
      <c r="O24" s="5209"/>
      <c r="P24" s="5212"/>
    </row>
    <row r="25" spans="1:47" ht="12.75" customHeight="1" x14ac:dyDescent="0.2">
      <c r="A25" s="5213"/>
      <c r="B25" s="5214" t="s">
        <v>21</v>
      </c>
      <c r="C25" s="5215"/>
      <c r="D25" s="5215"/>
      <c r="E25" s="5215"/>
      <c r="F25" s="5215"/>
      <c r="G25" s="5215"/>
      <c r="H25" s="5215"/>
      <c r="I25" s="5215"/>
      <c r="J25" s="5215"/>
      <c r="K25" s="5215"/>
      <c r="L25" s="5215"/>
      <c r="M25" s="5215"/>
      <c r="N25" s="5215"/>
      <c r="O25" s="5216"/>
      <c r="P25" s="5217"/>
    </row>
    <row r="26" spans="1:47" ht="12.75" customHeight="1" x14ac:dyDescent="0.2">
      <c r="A26" s="5218" t="s">
        <v>22</v>
      </c>
      <c r="B26" s="5219" t="s">
        <v>23</v>
      </c>
      <c r="C26" s="5219"/>
      <c r="D26" s="5218" t="s">
        <v>24</v>
      </c>
      <c r="E26" s="5218" t="s">
        <v>25</v>
      </c>
      <c r="F26" s="5218" t="s">
        <v>22</v>
      </c>
      <c r="G26" s="5219" t="s">
        <v>23</v>
      </c>
      <c r="H26" s="5219"/>
      <c r="I26" s="5218" t="s">
        <v>24</v>
      </c>
      <c r="J26" s="5218" t="s">
        <v>25</v>
      </c>
      <c r="K26" s="5218" t="s">
        <v>22</v>
      </c>
      <c r="L26" s="5219" t="s">
        <v>23</v>
      </c>
      <c r="M26" s="5219"/>
      <c r="N26" s="5220" t="s">
        <v>24</v>
      </c>
      <c r="O26" s="5218" t="s">
        <v>25</v>
      </c>
      <c r="P26" s="5221"/>
    </row>
    <row r="27" spans="1:47" ht="12.75" customHeight="1" x14ac:dyDescent="0.2">
      <c r="A27" s="5222"/>
      <c r="B27" s="5223" t="s">
        <v>26</v>
      </c>
      <c r="C27" s="5223" t="s">
        <v>2</v>
      </c>
      <c r="D27" s="5222"/>
      <c r="E27" s="5222"/>
      <c r="F27" s="5222"/>
      <c r="G27" s="5223" t="s">
        <v>26</v>
      </c>
      <c r="H27" s="5223" t="s">
        <v>2</v>
      </c>
      <c r="I27" s="5222"/>
      <c r="J27" s="5222"/>
      <c r="K27" s="5222"/>
      <c r="L27" s="5223" t="s">
        <v>26</v>
      </c>
      <c r="M27" s="5223" t="s">
        <v>2</v>
      </c>
      <c r="N27" s="5224"/>
      <c r="O27" s="5222"/>
      <c r="P27" s="5225"/>
    </row>
    <row r="28" spans="1:47" ht="12.75" customHeight="1" x14ac:dyDescent="0.2">
      <c r="A28" s="5226">
        <v>1</v>
      </c>
      <c r="B28" s="5227">
        <v>0</v>
      </c>
      <c r="C28" s="5228">
        <v>0.15</v>
      </c>
      <c r="D28" s="5229">
        <v>7000</v>
      </c>
      <c r="E28" s="5230">
        <f t="shared" ref="E28:E59" si="0">D28*(100-2.67)/100</f>
        <v>6813.1</v>
      </c>
      <c r="F28" s="5231">
        <v>33</v>
      </c>
      <c r="G28" s="5232">
        <v>8</v>
      </c>
      <c r="H28" s="5232">
        <v>8.15</v>
      </c>
      <c r="I28" s="5229">
        <v>7000</v>
      </c>
      <c r="J28" s="5230">
        <f t="shared" ref="J28:J59" si="1">I28*(100-2.67)/100</f>
        <v>6813.1</v>
      </c>
      <c r="K28" s="5231">
        <v>65</v>
      </c>
      <c r="L28" s="5232">
        <v>16</v>
      </c>
      <c r="M28" s="5232">
        <v>16.149999999999999</v>
      </c>
      <c r="N28" s="5229">
        <v>7000</v>
      </c>
      <c r="O28" s="5230">
        <f t="shared" ref="O28:O59" si="2">N28*(100-2.67)/100</f>
        <v>6813.1</v>
      </c>
      <c r="P28" s="5233"/>
    </row>
    <row r="29" spans="1:47" ht="12.75" customHeight="1" x14ac:dyDescent="0.2">
      <c r="A29" s="5234">
        <v>2</v>
      </c>
      <c r="B29" s="5234">
        <v>0.15</v>
      </c>
      <c r="C29" s="5235">
        <v>0.3</v>
      </c>
      <c r="D29" s="5236">
        <v>7000</v>
      </c>
      <c r="E29" s="5237">
        <f t="shared" si="0"/>
        <v>6813.1</v>
      </c>
      <c r="F29" s="5238">
        <v>34</v>
      </c>
      <c r="G29" s="5239">
        <v>8.15</v>
      </c>
      <c r="H29" s="5239">
        <v>8.3000000000000007</v>
      </c>
      <c r="I29" s="5236">
        <v>7000</v>
      </c>
      <c r="J29" s="5237">
        <f t="shared" si="1"/>
        <v>6813.1</v>
      </c>
      <c r="K29" s="5238">
        <v>66</v>
      </c>
      <c r="L29" s="5239">
        <v>16.149999999999999</v>
      </c>
      <c r="M29" s="5239">
        <v>16.3</v>
      </c>
      <c r="N29" s="5236">
        <v>7000</v>
      </c>
      <c r="O29" s="5237">
        <f t="shared" si="2"/>
        <v>6813.1</v>
      </c>
      <c r="P29" s="5240"/>
    </row>
    <row r="30" spans="1:47" ht="12.75" customHeight="1" x14ac:dyDescent="0.2">
      <c r="A30" s="5241">
        <v>3</v>
      </c>
      <c r="B30" s="5242">
        <v>0.3</v>
      </c>
      <c r="C30" s="5243">
        <v>0.45</v>
      </c>
      <c r="D30" s="5244">
        <v>7000</v>
      </c>
      <c r="E30" s="5245">
        <f t="shared" si="0"/>
        <v>6813.1</v>
      </c>
      <c r="F30" s="5246">
        <v>35</v>
      </c>
      <c r="G30" s="5247">
        <v>8.3000000000000007</v>
      </c>
      <c r="H30" s="5247">
        <v>8.4499999999999993</v>
      </c>
      <c r="I30" s="5244">
        <v>7000</v>
      </c>
      <c r="J30" s="5245">
        <f t="shared" si="1"/>
        <v>6813.1</v>
      </c>
      <c r="K30" s="5246">
        <v>67</v>
      </c>
      <c r="L30" s="5247">
        <v>16.3</v>
      </c>
      <c r="M30" s="5247">
        <v>16.45</v>
      </c>
      <c r="N30" s="5244">
        <v>7000</v>
      </c>
      <c r="O30" s="5245">
        <f t="shared" si="2"/>
        <v>6813.1</v>
      </c>
      <c r="P30" s="5248"/>
      <c r="V30" s="5249"/>
    </row>
    <row r="31" spans="1:47" ht="12.75" customHeight="1" x14ac:dyDescent="0.2">
      <c r="A31" s="5250">
        <v>4</v>
      </c>
      <c r="B31" s="5250">
        <v>0.45</v>
      </c>
      <c r="C31" s="5251">
        <v>1</v>
      </c>
      <c r="D31" s="5252">
        <v>7000</v>
      </c>
      <c r="E31" s="5253">
        <f t="shared" si="0"/>
        <v>6813.1</v>
      </c>
      <c r="F31" s="5254">
        <v>36</v>
      </c>
      <c r="G31" s="5251">
        <v>8.4499999999999993</v>
      </c>
      <c r="H31" s="5251">
        <v>9</v>
      </c>
      <c r="I31" s="5252">
        <v>7000</v>
      </c>
      <c r="J31" s="5253">
        <f t="shared" si="1"/>
        <v>6813.1</v>
      </c>
      <c r="K31" s="5254">
        <v>68</v>
      </c>
      <c r="L31" s="5251">
        <v>16.45</v>
      </c>
      <c r="M31" s="5251">
        <v>17</v>
      </c>
      <c r="N31" s="5252">
        <v>7000</v>
      </c>
      <c r="O31" s="5253">
        <f t="shared" si="2"/>
        <v>6813.1</v>
      </c>
      <c r="P31" s="5255"/>
    </row>
    <row r="32" spans="1:47" ht="12.75" customHeight="1" x14ac:dyDescent="0.2">
      <c r="A32" s="5256">
        <v>5</v>
      </c>
      <c r="B32" s="5257">
        <v>1</v>
      </c>
      <c r="C32" s="5258">
        <v>1.1499999999999999</v>
      </c>
      <c r="D32" s="5259">
        <v>7000</v>
      </c>
      <c r="E32" s="5260">
        <f t="shared" si="0"/>
        <v>6813.1</v>
      </c>
      <c r="F32" s="5261">
        <v>37</v>
      </c>
      <c r="G32" s="5257">
        <v>9</v>
      </c>
      <c r="H32" s="5257">
        <v>9.15</v>
      </c>
      <c r="I32" s="5259">
        <v>7000</v>
      </c>
      <c r="J32" s="5260">
        <f t="shared" si="1"/>
        <v>6813.1</v>
      </c>
      <c r="K32" s="5261">
        <v>69</v>
      </c>
      <c r="L32" s="5257">
        <v>17</v>
      </c>
      <c r="M32" s="5257">
        <v>17.149999999999999</v>
      </c>
      <c r="N32" s="5259">
        <v>7000</v>
      </c>
      <c r="O32" s="5260">
        <f t="shared" si="2"/>
        <v>6813.1</v>
      </c>
      <c r="P32" s="5262"/>
      <c r="AQ32" s="5259"/>
    </row>
    <row r="33" spans="1:16" ht="12.75" customHeight="1" x14ac:dyDescent="0.2">
      <c r="A33" s="5263">
        <v>6</v>
      </c>
      <c r="B33" s="5264">
        <v>1.1499999999999999</v>
      </c>
      <c r="C33" s="5265">
        <v>1.3</v>
      </c>
      <c r="D33" s="5266">
        <v>7000</v>
      </c>
      <c r="E33" s="5267">
        <f t="shared" si="0"/>
        <v>6813.1</v>
      </c>
      <c r="F33" s="5268">
        <v>38</v>
      </c>
      <c r="G33" s="5265">
        <v>9.15</v>
      </c>
      <c r="H33" s="5265">
        <v>9.3000000000000007</v>
      </c>
      <c r="I33" s="5266">
        <v>7000</v>
      </c>
      <c r="J33" s="5267">
        <f t="shared" si="1"/>
        <v>6813.1</v>
      </c>
      <c r="K33" s="5268">
        <v>70</v>
      </c>
      <c r="L33" s="5265">
        <v>17.149999999999999</v>
      </c>
      <c r="M33" s="5265">
        <v>17.3</v>
      </c>
      <c r="N33" s="5266">
        <v>7000</v>
      </c>
      <c r="O33" s="5267">
        <f t="shared" si="2"/>
        <v>6813.1</v>
      </c>
      <c r="P33" s="5269"/>
    </row>
    <row r="34" spans="1:16" x14ac:dyDescent="0.2">
      <c r="A34" s="5270">
        <v>7</v>
      </c>
      <c r="B34" s="5271">
        <v>1.3</v>
      </c>
      <c r="C34" s="5272">
        <v>1.45</v>
      </c>
      <c r="D34" s="5273">
        <v>7000</v>
      </c>
      <c r="E34" s="5274">
        <f t="shared" si="0"/>
        <v>6813.1</v>
      </c>
      <c r="F34" s="5275">
        <v>39</v>
      </c>
      <c r="G34" s="5276">
        <v>9.3000000000000007</v>
      </c>
      <c r="H34" s="5276">
        <v>9.4499999999999993</v>
      </c>
      <c r="I34" s="5273">
        <v>7000</v>
      </c>
      <c r="J34" s="5274">
        <f t="shared" si="1"/>
        <v>6813.1</v>
      </c>
      <c r="K34" s="5275">
        <v>71</v>
      </c>
      <c r="L34" s="5276">
        <v>17.3</v>
      </c>
      <c r="M34" s="5276">
        <v>17.45</v>
      </c>
      <c r="N34" s="5273">
        <v>7000</v>
      </c>
      <c r="O34" s="5274">
        <f t="shared" si="2"/>
        <v>6813.1</v>
      </c>
      <c r="P34" s="5277"/>
    </row>
    <row r="35" spans="1:16" x14ac:dyDescent="0.2">
      <c r="A35" s="5278">
        <v>8</v>
      </c>
      <c r="B35" s="5278">
        <v>1.45</v>
      </c>
      <c r="C35" s="5279">
        <v>2</v>
      </c>
      <c r="D35" s="5280">
        <v>7000</v>
      </c>
      <c r="E35" s="5281">
        <f t="shared" si="0"/>
        <v>6813.1</v>
      </c>
      <c r="F35" s="5282">
        <v>40</v>
      </c>
      <c r="G35" s="5279">
        <v>9.4499999999999993</v>
      </c>
      <c r="H35" s="5279">
        <v>10</v>
      </c>
      <c r="I35" s="5280">
        <v>7000</v>
      </c>
      <c r="J35" s="5281">
        <f t="shared" si="1"/>
        <v>6813.1</v>
      </c>
      <c r="K35" s="5282">
        <v>72</v>
      </c>
      <c r="L35" s="5283">
        <v>17.45</v>
      </c>
      <c r="M35" s="5279">
        <v>18</v>
      </c>
      <c r="N35" s="5280">
        <v>7000</v>
      </c>
      <c r="O35" s="5281">
        <f t="shared" si="2"/>
        <v>6813.1</v>
      </c>
      <c r="P35" s="5284"/>
    </row>
    <row r="36" spans="1:16" x14ac:dyDescent="0.2">
      <c r="A36" s="5285">
        <v>9</v>
      </c>
      <c r="B36" s="5286">
        <v>2</v>
      </c>
      <c r="C36" s="5287">
        <v>2.15</v>
      </c>
      <c r="D36" s="5288">
        <v>7000</v>
      </c>
      <c r="E36" s="5289">
        <f t="shared" si="0"/>
        <v>6813.1</v>
      </c>
      <c r="F36" s="5290">
        <v>41</v>
      </c>
      <c r="G36" s="5291">
        <v>10</v>
      </c>
      <c r="H36" s="5292">
        <v>10.15</v>
      </c>
      <c r="I36" s="5288">
        <v>7000</v>
      </c>
      <c r="J36" s="5289">
        <f t="shared" si="1"/>
        <v>6813.1</v>
      </c>
      <c r="K36" s="5290">
        <v>73</v>
      </c>
      <c r="L36" s="5292">
        <v>18</v>
      </c>
      <c r="M36" s="5291">
        <v>18.149999999999999</v>
      </c>
      <c r="N36" s="5288">
        <v>7000</v>
      </c>
      <c r="O36" s="5289">
        <f t="shared" si="2"/>
        <v>6813.1</v>
      </c>
      <c r="P36" s="5293"/>
    </row>
    <row r="37" spans="1:16" x14ac:dyDescent="0.2">
      <c r="A37" s="5294">
        <v>10</v>
      </c>
      <c r="B37" s="5294">
        <v>2.15</v>
      </c>
      <c r="C37" s="5295">
        <v>2.2999999999999998</v>
      </c>
      <c r="D37" s="5296">
        <v>7000</v>
      </c>
      <c r="E37" s="5297">
        <f t="shared" si="0"/>
        <v>6813.1</v>
      </c>
      <c r="F37" s="5298">
        <v>42</v>
      </c>
      <c r="G37" s="5295">
        <v>10.15</v>
      </c>
      <c r="H37" s="5299">
        <v>10.3</v>
      </c>
      <c r="I37" s="5296">
        <v>7000</v>
      </c>
      <c r="J37" s="5297">
        <f t="shared" si="1"/>
        <v>6813.1</v>
      </c>
      <c r="K37" s="5298">
        <v>74</v>
      </c>
      <c r="L37" s="5299">
        <v>18.149999999999999</v>
      </c>
      <c r="M37" s="5295">
        <v>18.3</v>
      </c>
      <c r="N37" s="5296">
        <v>7000</v>
      </c>
      <c r="O37" s="5297">
        <f t="shared" si="2"/>
        <v>6813.1</v>
      </c>
      <c r="P37" s="5300"/>
    </row>
    <row r="38" spans="1:16" x14ac:dyDescent="0.2">
      <c r="A38" s="5301">
        <v>11</v>
      </c>
      <c r="B38" s="5302">
        <v>2.2999999999999998</v>
      </c>
      <c r="C38" s="5303">
        <v>2.4500000000000002</v>
      </c>
      <c r="D38" s="5304">
        <v>7000</v>
      </c>
      <c r="E38" s="5305">
        <f t="shared" si="0"/>
        <v>6813.1</v>
      </c>
      <c r="F38" s="5306">
        <v>43</v>
      </c>
      <c r="G38" s="5307">
        <v>10.3</v>
      </c>
      <c r="H38" s="5308">
        <v>10.45</v>
      </c>
      <c r="I38" s="5304">
        <v>7000</v>
      </c>
      <c r="J38" s="5305">
        <f t="shared" si="1"/>
        <v>6813.1</v>
      </c>
      <c r="K38" s="5306">
        <v>75</v>
      </c>
      <c r="L38" s="5308">
        <v>18.3</v>
      </c>
      <c r="M38" s="5307">
        <v>18.45</v>
      </c>
      <c r="N38" s="5304">
        <v>7000</v>
      </c>
      <c r="O38" s="5305">
        <f t="shared" si="2"/>
        <v>6813.1</v>
      </c>
      <c r="P38" s="5309"/>
    </row>
    <row r="39" spans="1:16" x14ac:dyDescent="0.2">
      <c r="A39" s="5310">
        <v>12</v>
      </c>
      <c r="B39" s="5310">
        <v>2.4500000000000002</v>
      </c>
      <c r="C39" s="5311">
        <v>3</v>
      </c>
      <c r="D39" s="5312">
        <v>7000</v>
      </c>
      <c r="E39" s="5313">
        <f t="shared" si="0"/>
        <v>6813.1</v>
      </c>
      <c r="F39" s="5314">
        <v>44</v>
      </c>
      <c r="G39" s="5311">
        <v>10.45</v>
      </c>
      <c r="H39" s="5315">
        <v>11</v>
      </c>
      <c r="I39" s="5312">
        <v>7000</v>
      </c>
      <c r="J39" s="5313">
        <f t="shared" si="1"/>
        <v>6813.1</v>
      </c>
      <c r="K39" s="5314">
        <v>76</v>
      </c>
      <c r="L39" s="5315">
        <v>18.45</v>
      </c>
      <c r="M39" s="5311">
        <v>19</v>
      </c>
      <c r="N39" s="5312">
        <v>7000</v>
      </c>
      <c r="O39" s="5313">
        <f t="shared" si="2"/>
        <v>6813.1</v>
      </c>
      <c r="P39" s="5316"/>
    </row>
    <row r="40" spans="1:16" x14ac:dyDescent="0.2">
      <c r="A40" s="5317">
        <v>13</v>
      </c>
      <c r="B40" s="5318">
        <v>3</v>
      </c>
      <c r="C40" s="5319">
        <v>3.15</v>
      </c>
      <c r="D40" s="5320">
        <v>7000</v>
      </c>
      <c r="E40" s="5321">
        <f t="shared" si="0"/>
        <v>6813.1</v>
      </c>
      <c r="F40" s="5322">
        <v>45</v>
      </c>
      <c r="G40" s="5323">
        <v>11</v>
      </c>
      <c r="H40" s="5324">
        <v>11.15</v>
      </c>
      <c r="I40" s="5320">
        <v>7000</v>
      </c>
      <c r="J40" s="5321">
        <f t="shared" si="1"/>
        <v>6813.1</v>
      </c>
      <c r="K40" s="5322">
        <v>77</v>
      </c>
      <c r="L40" s="5324">
        <v>19</v>
      </c>
      <c r="M40" s="5323">
        <v>19.149999999999999</v>
      </c>
      <c r="N40" s="5320">
        <v>7000</v>
      </c>
      <c r="O40" s="5321">
        <f t="shared" si="2"/>
        <v>6813.1</v>
      </c>
      <c r="P40" s="5325"/>
    </row>
    <row r="41" spans="1:16" x14ac:dyDescent="0.2">
      <c r="A41" s="5326">
        <v>14</v>
      </c>
      <c r="B41" s="5326">
        <v>3.15</v>
      </c>
      <c r="C41" s="5327">
        <v>3.3</v>
      </c>
      <c r="D41" s="5328">
        <v>7000</v>
      </c>
      <c r="E41" s="5329">
        <f t="shared" si="0"/>
        <v>6813.1</v>
      </c>
      <c r="F41" s="5330">
        <v>46</v>
      </c>
      <c r="G41" s="5331">
        <v>11.15</v>
      </c>
      <c r="H41" s="5327">
        <v>11.3</v>
      </c>
      <c r="I41" s="5328">
        <v>7000</v>
      </c>
      <c r="J41" s="5329">
        <f t="shared" si="1"/>
        <v>6813.1</v>
      </c>
      <c r="K41" s="5330">
        <v>78</v>
      </c>
      <c r="L41" s="5327">
        <v>19.149999999999999</v>
      </c>
      <c r="M41" s="5331">
        <v>19.3</v>
      </c>
      <c r="N41" s="5328">
        <v>7000</v>
      </c>
      <c r="O41" s="5329">
        <f t="shared" si="2"/>
        <v>6813.1</v>
      </c>
      <c r="P41" s="5332"/>
    </row>
    <row r="42" spans="1:16" x14ac:dyDescent="0.2">
      <c r="A42" s="5333">
        <v>15</v>
      </c>
      <c r="B42" s="5334">
        <v>3.3</v>
      </c>
      <c r="C42" s="5335">
        <v>3.45</v>
      </c>
      <c r="D42" s="5336">
        <v>7000</v>
      </c>
      <c r="E42" s="5337">
        <f t="shared" si="0"/>
        <v>6813.1</v>
      </c>
      <c r="F42" s="5338">
        <v>47</v>
      </c>
      <c r="G42" s="5339">
        <v>11.3</v>
      </c>
      <c r="H42" s="5340">
        <v>11.45</v>
      </c>
      <c r="I42" s="5336">
        <v>7000</v>
      </c>
      <c r="J42" s="5337">
        <f t="shared" si="1"/>
        <v>6813.1</v>
      </c>
      <c r="K42" s="5338">
        <v>79</v>
      </c>
      <c r="L42" s="5340">
        <v>19.3</v>
      </c>
      <c r="M42" s="5339">
        <v>19.45</v>
      </c>
      <c r="N42" s="5336">
        <v>7000</v>
      </c>
      <c r="O42" s="5337">
        <f t="shared" si="2"/>
        <v>6813.1</v>
      </c>
      <c r="P42" s="5341"/>
    </row>
    <row r="43" spans="1:16" x14ac:dyDescent="0.2">
      <c r="A43" s="5342">
        <v>16</v>
      </c>
      <c r="B43" s="5342">
        <v>3.45</v>
      </c>
      <c r="C43" s="5343">
        <v>4</v>
      </c>
      <c r="D43" s="5344">
        <v>7000</v>
      </c>
      <c r="E43" s="5345">
        <f t="shared" si="0"/>
        <v>6813.1</v>
      </c>
      <c r="F43" s="5346">
        <v>48</v>
      </c>
      <c r="G43" s="5347">
        <v>11.45</v>
      </c>
      <c r="H43" s="5343">
        <v>12</v>
      </c>
      <c r="I43" s="5344">
        <v>7000</v>
      </c>
      <c r="J43" s="5345">
        <f t="shared" si="1"/>
        <v>6813.1</v>
      </c>
      <c r="K43" s="5346">
        <v>80</v>
      </c>
      <c r="L43" s="5343">
        <v>19.45</v>
      </c>
      <c r="M43" s="5343">
        <v>20</v>
      </c>
      <c r="N43" s="5344">
        <v>7000</v>
      </c>
      <c r="O43" s="5345">
        <f t="shared" si="2"/>
        <v>6813.1</v>
      </c>
      <c r="P43" s="5348"/>
    </row>
    <row r="44" spans="1:16" x14ac:dyDescent="0.2">
      <c r="A44" s="5349">
        <v>17</v>
      </c>
      <c r="B44" s="5350">
        <v>4</v>
      </c>
      <c r="C44" s="5351">
        <v>4.1500000000000004</v>
      </c>
      <c r="D44" s="5352">
        <v>7000</v>
      </c>
      <c r="E44" s="5353">
        <f t="shared" si="0"/>
        <v>6813.1</v>
      </c>
      <c r="F44" s="5354">
        <v>49</v>
      </c>
      <c r="G44" s="5355">
        <v>12</v>
      </c>
      <c r="H44" s="5356">
        <v>12.15</v>
      </c>
      <c r="I44" s="5352">
        <v>7000</v>
      </c>
      <c r="J44" s="5353">
        <f t="shared" si="1"/>
        <v>6813.1</v>
      </c>
      <c r="K44" s="5354">
        <v>81</v>
      </c>
      <c r="L44" s="5356">
        <v>20</v>
      </c>
      <c r="M44" s="5355">
        <v>20.149999999999999</v>
      </c>
      <c r="N44" s="5352">
        <v>7000</v>
      </c>
      <c r="O44" s="5353">
        <f t="shared" si="2"/>
        <v>6813.1</v>
      </c>
      <c r="P44" s="5357"/>
    </row>
    <row r="45" spans="1:16" x14ac:dyDescent="0.2">
      <c r="A45" s="5358">
        <v>18</v>
      </c>
      <c r="B45" s="5358">
        <v>4.1500000000000004</v>
      </c>
      <c r="C45" s="5359">
        <v>4.3</v>
      </c>
      <c r="D45" s="5360">
        <v>7000</v>
      </c>
      <c r="E45" s="5361">
        <f t="shared" si="0"/>
        <v>6813.1</v>
      </c>
      <c r="F45" s="5362">
        <v>50</v>
      </c>
      <c r="G45" s="5363">
        <v>12.15</v>
      </c>
      <c r="H45" s="5359">
        <v>12.3</v>
      </c>
      <c r="I45" s="5360">
        <v>7000</v>
      </c>
      <c r="J45" s="5361">
        <f t="shared" si="1"/>
        <v>6813.1</v>
      </c>
      <c r="K45" s="5362">
        <v>82</v>
      </c>
      <c r="L45" s="5359">
        <v>20.149999999999999</v>
      </c>
      <c r="M45" s="5363">
        <v>20.3</v>
      </c>
      <c r="N45" s="5360">
        <v>7000</v>
      </c>
      <c r="O45" s="5361">
        <f t="shared" si="2"/>
        <v>6813.1</v>
      </c>
      <c r="P45" s="5364"/>
    </row>
    <row r="46" spans="1:16" x14ac:dyDescent="0.2">
      <c r="A46" s="5365">
        <v>19</v>
      </c>
      <c r="B46" s="5366">
        <v>4.3</v>
      </c>
      <c r="C46" s="5367">
        <v>4.45</v>
      </c>
      <c r="D46" s="5368">
        <v>7000</v>
      </c>
      <c r="E46" s="5369">
        <f t="shared" si="0"/>
        <v>6813.1</v>
      </c>
      <c r="F46" s="5370">
        <v>51</v>
      </c>
      <c r="G46" s="5371">
        <v>12.3</v>
      </c>
      <c r="H46" s="5372">
        <v>12.45</v>
      </c>
      <c r="I46" s="5368">
        <v>7000</v>
      </c>
      <c r="J46" s="5369">
        <f t="shared" si="1"/>
        <v>6813.1</v>
      </c>
      <c r="K46" s="5370">
        <v>83</v>
      </c>
      <c r="L46" s="5372">
        <v>20.3</v>
      </c>
      <c r="M46" s="5371">
        <v>20.45</v>
      </c>
      <c r="N46" s="5368">
        <v>7000</v>
      </c>
      <c r="O46" s="5369">
        <f t="shared" si="2"/>
        <v>6813.1</v>
      </c>
      <c r="P46" s="5373"/>
    </row>
    <row r="47" spans="1:16" x14ac:dyDescent="0.2">
      <c r="A47" s="5374">
        <v>20</v>
      </c>
      <c r="B47" s="5374">
        <v>4.45</v>
      </c>
      <c r="C47" s="5375">
        <v>5</v>
      </c>
      <c r="D47" s="5376">
        <v>7000</v>
      </c>
      <c r="E47" s="5377">
        <f t="shared" si="0"/>
        <v>6813.1</v>
      </c>
      <c r="F47" s="5378">
        <v>52</v>
      </c>
      <c r="G47" s="5379">
        <v>12.45</v>
      </c>
      <c r="H47" s="5375">
        <v>13</v>
      </c>
      <c r="I47" s="5376">
        <v>7000</v>
      </c>
      <c r="J47" s="5377">
        <f t="shared" si="1"/>
        <v>6813.1</v>
      </c>
      <c r="K47" s="5378">
        <v>84</v>
      </c>
      <c r="L47" s="5375">
        <v>20.45</v>
      </c>
      <c r="M47" s="5379">
        <v>21</v>
      </c>
      <c r="N47" s="5376">
        <v>7000</v>
      </c>
      <c r="O47" s="5377">
        <f t="shared" si="2"/>
        <v>6813.1</v>
      </c>
      <c r="P47" s="5380"/>
    </row>
    <row r="48" spans="1:16" x14ac:dyDescent="0.2">
      <c r="A48" s="5381">
        <v>21</v>
      </c>
      <c r="B48" s="5382">
        <v>5</v>
      </c>
      <c r="C48" s="5383">
        <v>5.15</v>
      </c>
      <c r="D48" s="5384">
        <v>7000</v>
      </c>
      <c r="E48" s="5385">
        <f t="shared" si="0"/>
        <v>6813.1</v>
      </c>
      <c r="F48" s="5386">
        <v>53</v>
      </c>
      <c r="G48" s="5382">
        <v>13</v>
      </c>
      <c r="H48" s="5387">
        <v>13.15</v>
      </c>
      <c r="I48" s="5384">
        <v>7000</v>
      </c>
      <c r="J48" s="5385">
        <f t="shared" si="1"/>
        <v>6813.1</v>
      </c>
      <c r="K48" s="5386">
        <v>85</v>
      </c>
      <c r="L48" s="5387">
        <v>21</v>
      </c>
      <c r="M48" s="5382">
        <v>21.15</v>
      </c>
      <c r="N48" s="5384">
        <v>7000</v>
      </c>
      <c r="O48" s="5385">
        <f t="shared" si="2"/>
        <v>6813.1</v>
      </c>
      <c r="P48" s="5388"/>
    </row>
    <row r="49" spans="1:16" x14ac:dyDescent="0.2">
      <c r="A49" s="5389">
        <v>22</v>
      </c>
      <c r="B49" s="5390">
        <v>5.15</v>
      </c>
      <c r="C49" s="5391">
        <v>5.3</v>
      </c>
      <c r="D49" s="5392">
        <v>7000</v>
      </c>
      <c r="E49" s="5393">
        <f t="shared" si="0"/>
        <v>6813.1</v>
      </c>
      <c r="F49" s="5394">
        <v>54</v>
      </c>
      <c r="G49" s="5395">
        <v>13.15</v>
      </c>
      <c r="H49" s="5391">
        <v>13.3</v>
      </c>
      <c r="I49" s="5392">
        <v>7000</v>
      </c>
      <c r="J49" s="5393">
        <f t="shared" si="1"/>
        <v>6813.1</v>
      </c>
      <c r="K49" s="5394">
        <v>86</v>
      </c>
      <c r="L49" s="5391">
        <v>21.15</v>
      </c>
      <c r="M49" s="5395">
        <v>21.3</v>
      </c>
      <c r="N49" s="5392">
        <v>7000</v>
      </c>
      <c r="O49" s="5393">
        <f t="shared" si="2"/>
        <v>6813.1</v>
      </c>
      <c r="P49" s="5396"/>
    </row>
    <row r="50" spans="1:16" x14ac:dyDescent="0.2">
      <c r="A50" s="5397">
        <v>23</v>
      </c>
      <c r="B50" s="5398">
        <v>5.3</v>
      </c>
      <c r="C50" s="5399">
        <v>5.45</v>
      </c>
      <c r="D50" s="5400">
        <v>7000</v>
      </c>
      <c r="E50" s="5401">
        <f t="shared" si="0"/>
        <v>6813.1</v>
      </c>
      <c r="F50" s="5402">
        <v>55</v>
      </c>
      <c r="G50" s="5398">
        <v>13.3</v>
      </c>
      <c r="H50" s="5403">
        <v>13.45</v>
      </c>
      <c r="I50" s="5400">
        <v>7000</v>
      </c>
      <c r="J50" s="5401">
        <f t="shared" si="1"/>
        <v>6813.1</v>
      </c>
      <c r="K50" s="5402">
        <v>87</v>
      </c>
      <c r="L50" s="5403">
        <v>21.3</v>
      </c>
      <c r="M50" s="5398">
        <v>21.45</v>
      </c>
      <c r="N50" s="5400">
        <v>7000</v>
      </c>
      <c r="O50" s="5401">
        <f t="shared" si="2"/>
        <v>6813.1</v>
      </c>
      <c r="P50" s="5404"/>
    </row>
    <row r="51" spans="1:16" x14ac:dyDescent="0.2">
      <c r="A51" s="5405">
        <v>24</v>
      </c>
      <c r="B51" s="5406">
        <v>5.45</v>
      </c>
      <c r="C51" s="5407">
        <v>6</v>
      </c>
      <c r="D51" s="5408">
        <v>7000</v>
      </c>
      <c r="E51" s="5409">
        <f t="shared" si="0"/>
        <v>6813.1</v>
      </c>
      <c r="F51" s="5410">
        <v>56</v>
      </c>
      <c r="G51" s="5411">
        <v>13.45</v>
      </c>
      <c r="H51" s="5407">
        <v>14</v>
      </c>
      <c r="I51" s="5408">
        <v>7000</v>
      </c>
      <c r="J51" s="5409">
        <f t="shared" si="1"/>
        <v>6813.1</v>
      </c>
      <c r="K51" s="5410">
        <v>88</v>
      </c>
      <c r="L51" s="5407">
        <v>21.45</v>
      </c>
      <c r="M51" s="5411">
        <v>22</v>
      </c>
      <c r="N51" s="5408">
        <v>7000</v>
      </c>
      <c r="O51" s="5409">
        <f t="shared" si="2"/>
        <v>6813.1</v>
      </c>
      <c r="P51" s="5412"/>
    </row>
    <row r="52" spans="1:16" x14ac:dyDescent="0.2">
      <c r="A52" s="5413">
        <v>25</v>
      </c>
      <c r="B52" s="5414">
        <v>6</v>
      </c>
      <c r="C52" s="5415">
        <v>6.15</v>
      </c>
      <c r="D52" s="5416">
        <v>7000</v>
      </c>
      <c r="E52" s="5417">
        <f t="shared" si="0"/>
        <v>6813.1</v>
      </c>
      <c r="F52" s="5418">
        <v>57</v>
      </c>
      <c r="G52" s="5414">
        <v>14</v>
      </c>
      <c r="H52" s="5419">
        <v>14.15</v>
      </c>
      <c r="I52" s="5416">
        <v>7000</v>
      </c>
      <c r="J52" s="5417">
        <f t="shared" si="1"/>
        <v>6813.1</v>
      </c>
      <c r="K52" s="5418">
        <v>89</v>
      </c>
      <c r="L52" s="5419">
        <v>22</v>
      </c>
      <c r="M52" s="5414">
        <v>22.15</v>
      </c>
      <c r="N52" s="5416">
        <v>7000</v>
      </c>
      <c r="O52" s="5417">
        <f t="shared" si="2"/>
        <v>6813.1</v>
      </c>
      <c r="P52" s="5420"/>
    </row>
    <row r="53" spans="1:16" x14ac:dyDescent="0.2">
      <c r="A53" s="5421">
        <v>26</v>
      </c>
      <c r="B53" s="5422">
        <v>6.15</v>
      </c>
      <c r="C53" s="5423">
        <v>6.3</v>
      </c>
      <c r="D53" s="5424">
        <v>7000</v>
      </c>
      <c r="E53" s="5425">
        <f t="shared" si="0"/>
        <v>6813.1</v>
      </c>
      <c r="F53" s="5426">
        <v>58</v>
      </c>
      <c r="G53" s="5427">
        <v>14.15</v>
      </c>
      <c r="H53" s="5423">
        <v>14.3</v>
      </c>
      <c r="I53" s="5424">
        <v>7000</v>
      </c>
      <c r="J53" s="5425">
        <f t="shared" si="1"/>
        <v>6813.1</v>
      </c>
      <c r="K53" s="5426">
        <v>90</v>
      </c>
      <c r="L53" s="5423">
        <v>22.15</v>
      </c>
      <c r="M53" s="5427">
        <v>22.3</v>
      </c>
      <c r="N53" s="5424">
        <v>7000</v>
      </c>
      <c r="O53" s="5425">
        <f t="shared" si="2"/>
        <v>6813.1</v>
      </c>
      <c r="P53" s="5428"/>
    </row>
    <row r="54" spans="1:16" x14ac:dyDescent="0.2">
      <c r="A54" s="5429">
        <v>27</v>
      </c>
      <c r="B54" s="5430">
        <v>6.3</v>
      </c>
      <c r="C54" s="5431">
        <v>6.45</v>
      </c>
      <c r="D54" s="5432">
        <v>7000</v>
      </c>
      <c r="E54" s="5433">
        <f t="shared" si="0"/>
        <v>6813.1</v>
      </c>
      <c r="F54" s="5434">
        <v>59</v>
      </c>
      <c r="G54" s="5430">
        <v>14.3</v>
      </c>
      <c r="H54" s="5435">
        <v>14.45</v>
      </c>
      <c r="I54" s="5432">
        <v>7000</v>
      </c>
      <c r="J54" s="5433">
        <f t="shared" si="1"/>
        <v>6813.1</v>
      </c>
      <c r="K54" s="5434">
        <v>91</v>
      </c>
      <c r="L54" s="5435">
        <v>22.3</v>
      </c>
      <c r="M54" s="5430">
        <v>22.45</v>
      </c>
      <c r="N54" s="5432">
        <v>7000</v>
      </c>
      <c r="O54" s="5433">
        <f t="shared" si="2"/>
        <v>6813.1</v>
      </c>
      <c r="P54" s="5436"/>
    </row>
    <row r="55" spans="1:16" x14ac:dyDescent="0.2">
      <c r="A55" s="5437">
        <v>28</v>
      </c>
      <c r="B55" s="5438">
        <v>6.45</v>
      </c>
      <c r="C55" s="5439">
        <v>7</v>
      </c>
      <c r="D55" s="5440">
        <v>7000</v>
      </c>
      <c r="E55" s="5441">
        <f t="shared" si="0"/>
        <v>6813.1</v>
      </c>
      <c r="F55" s="5442">
        <v>60</v>
      </c>
      <c r="G55" s="5443">
        <v>14.45</v>
      </c>
      <c r="H55" s="5443">
        <v>15</v>
      </c>
      <c r="I55" s="5440">
        <v>7000</v>
      </c>
      <c r="J55" s="5441">
        <f t="shared" si="1"/>
        <v>6813.1</v>
      </c>
      <c r="K55" s="5442">
        <v>92</v>
      </c>
      <c r="L55" s="5439">
        <v>22.45</v>
      </c>
      <c r="M55" s="5443">
        <v>23</v>
      </c>
      <c r="N55" s="5440">
        <v>7000</v>
      </c>
      <c r="O55" s="5441">
        <f t="shared" si="2"/>
        <v>6813.1</v>
      </c>
      <c r="P55" s="5444"/>
    </row>
    <row r="56" spans="1:16" x14ac:dyDescent="0.2">
      <c r="A56" s="5445">
        <v>29</v>
      </c>
      <c r="B56" s="5446">
        <v>7</v>
      </c>
      <c r="C56" s="5447">
        <v>7.15</v>
      </c>
      <c r="D56" s="5448">
        <v>7000</v>
      </c>
      <c r="E56" s="5449">
        <f t="shared" si="0"/>
        <v>6813.1</v>
      </c>
      <c r="F56" s="5450">
        <v>61</v>
      </c>
      <c r="G56" s="5446">
        <v>15</v>
      </c>
      <c r="H56" s="5446">
        <v>15.15</v>
      </c>
      <c r="I56" s="5448">
        <v>7000</v>
      </c>
      <c r="J56" s="5449">
        <f t="shared" si="1"/>
        <v>6813.1</v>
      </c>
      <c r="K56" s="5450">
        <v>93</v>
      </c>
      <c r="L56" s="5451">
        <v>23</v>
      </c>
      <c r="M56" s="5446">
        <v>23.15</v>
      </c>
      <c r="N56" s="5448">
        <v>7000</v>
      </c>
      <c r="O56" s="5449">
        <f t="shared" si="2"/>
        <v>6813.1</v>
      </c>
      <c r="P56" s="5452"/>
    </row>
    <row r="57" spans="1:16" x14ac:dyDescent="0.2">
      <c r="A57" s="5453">
        <v>30</v>
      </c>
      <c r="B57" s="5454">
        <v>7.15</v>
      </c>
      <c r="C57" s="5455">
        <v>7.3</v>
      </c>
      <c r="D57" s="5456">
        <v>7000</v>
      </c>
      <c r="E57" s="5457">
        <f t="shared" si="0"/>
        <v>6813.1</v>
      </c>
      <c r="F57" s="5458">
        <v>62</v>
      </c>
      <c r="G57" s="5459">
        <v>15.15</v>
      </c>
      <c r="H57" s="5459">
        <v>15.3</v>
      </c>
      <c r="I57" s="5456">
        <v>7000</v>
      </c>
      <c r="J57" s="5457">
        <f t="shared" si="1"/>
        <v>6813.1</v>
      </c>
      <c r="K57" s="5458">
        <v>94</v>
      </c>
      <c r="L57" s="5459">
        <v>23.15</v>
      </c>
      <c r="M57" s="5459">
        <v>23.3</v>
      </c>
      <c r="N57" s="5456">
        <v>7000</v>
      </c>
      <c r="O57" s="5457">
        <f t="shared" si="2"/>
        <v>6813.1</v>
      </c>
      <c r="P57" s="5460"/>
    </row>
    <row r="58" spans="1:16" x14ac:dyDescent="0.2">
      <c r="A58" s="5461">
        <v>31</v>
      </c>
      <c r="B58" s="5462">
        <v>7.3</v>
      </c>
      <c r="C58" s="5463">
        <v>7.45</v>
      </c>
      <c r="D58" s="5464">
        <v>7000</v>
      </c>
      <c r="E58" s="5465">
        <f t="shared" si="0"/>
        <v>6813.1</v>
      </c>
      <c r="F58" s="5466">
        <v>63</v>
      </c>
      <c r="G58" s="5462">
        <v>15.3</v>
      </c>
      <c r="H58" s="5462">
        <v>15.45</v>
      </c>
      <c r="I58" s="5464">
        <v>7000</v>
      </c>
      <c r="J58" s="5465">
        <f t="shared" si="1"/>
        <v>6813.1</v>
      </c>
      <c r="K58" s="5466">
        <v>95</v>
      </c>
      <c r="L58" s="5462">
        <v>23.3</v>
      </c>
      <c r="M58" s="5462">
        <v>23.45</v>
      </c>
      <c r="N58" s="5464">
        <v>7000</v>
      </c>
      <c r="O58" s="5465">
        <f t="shared" si="2"/>
        <v>6813.1</v>
      </c>
      <c r="P58" s="5467"/>
    </row>
    <row r="59" spans="1:16" x14ac:dyDescent="0.2">
      <c r="A59" s="5468">
        <v>32</v>
      </c>
      <c r="B59" s="5469">
        <v>7.45</v>
      </c>
      <c r="C59" s="5470">
        <v>8</v>
      </c>
      <c r="D59" s="5471">
        <v>7000</v>
      </c>
      <c r="E59" s="5472">
        <f t="shared" si="0"/>
        <v>6813.1</v>
      </c>
      <c r="F59" s="5473">
        <v>64</v>
      </c>
      <c r="G59" s="5474">
        <v>15.45</v>
      </c>
      <c r="H59" s="5474">
        <v>16</v>
      </c>
      <c r="I59" s="5471">
        <v>7000</v>
      </c>
      <c r="J59" s="5472">
        <f t="shared" si="1"/>
        <v>6813.1</v>
      </c>
      <c r="K59" s="5473">
        <v>96</v>
      </c>
      <c r="L59" s="5474">
        <v>23.45</v>
      </c>
      <c r="M59" s="5474">
        <v>24</v>
      </c>
      <c r="N59" s="5471">
        <v>7000</v>
      </c>
      <c r="O59" s="5472">
        <f t="shared" si="2"/>
        <v>6813.1</v>
      </c>
      <c r="P59" s="5475"/>
    </row>
    <row r="60" spans="1:16" x14ac:dyDescent="0.2">
      <c r="A60" s="5476" t="s">
        <v>27</v>
      </c>
      <c r="B60" s="5477"/>
      <c r="C60" s="5477"/>
      <c r="D60" s="5478">
        <f>SUM(D28:D59)</f>
        <v>224000</v>
      </c>
      <c r="E60" s="5479">
        <f>SUM(E28:E59)</f>
        <v>218019.20000000013</v>
      </c>
      <c r="F60" s="5477"/>
      <c r="G60" s="5477"/>
      <c r="H60" s="5477"/>
      <c r="I60" s="5478">
        <f>SUM(I28:I59)</f>
        <v>224000</v>
      </c>
      <c r="J60" s="5480">
        <f>SUM(J28:J59)</f>
        <v>218019.20000000013</v>
      </c>
      <c r="K60" s="5477"/>
      <c r="L60" s="5477"/>
      <c r="M60" s="5477"/>
      <c r="N60" s="5477">
        <f>SUM(N28:N59)</f>
        <v>224000</v>
      </c>
      <c r="O60" s="5480">
        <f>SUM(O28:O59)</f>
        <v>218019.20000000013</v>
      </c>
      <c r="P60" s="5481"/>
    </row>
    <row r="64" spans="1:16" x14ac:dyDescent="0.2">
      <c r="A64" t="s">
        <v>75</v>
      </c>
      <c r="B64">
        <f>SUM(D60,I60,N60)/(4000*1000)</f>
        <v>0.16800000000000001</v>
      </c>
      <c r="C64">
        <f>ROUNDDOWN(SUM(E60,J60,O60)/(4000*1000),4)</f>
        <v>0.16350000000000001</v>
      </c>
    </row>
    <row r="66" spans="1:16" x14ac:dyDescent="0.2">
      <c r="A66" s="5482"/>
      <c r="B66" s="5483"/>
      <c r="C66" s="5483"/>
      <c r="D66" s="5484"/>
      <c r="E66" s="5483"/>
      <c r="F66" s="5483"/>
      <c r="G66" s="5483"/>
      <c r="H66" s="5483"/>
      <c r="I66" s="5484"/>
      <c r="J66" s="5485"/>
      <c r="K66" s="5483"/>
      <c r="L66" s="5483"/>
      <c r="M66" s="5483"/>
      <c r="N66" s="5483"/>
      <c r="O66" s="5483"/>
      <c r="P66" s="5486"/>
    </row>
    <row r="67" spans="1:16" x14ac:dyDescent="0.2">
      <c r="A67" s="5487" t="s">
        <v>28</v>
      </c>
      <c r="B67" s="5488"/>
      <c r="C67" s="5488"/>
      <c r="D67" s="5489"/>
      <c r="E67" s="5490"/>
      <c r="F67" s="5488"/>
      <c r="G67" s="5488"/>
      <c r="H67" s="5490"/>
      <c r="I67" s="5489"/>
      <c r="J67" s="5491"/>
      <c r="K67" s="5488"/>
      <c r="L67" s="5488"/>
      <c r="M67" s="5488"/>
      <c r="N67" s="5488"/>
      <c r="O67" s="5488"/>
      <c r="P67" s="5492"/>
    </row>
    <row r="68" spans="1:16" x14ac:dyDescent="0.2">
      <c r="A68" s="5493"/>
      <c r="B68" s="5494"/>
      <c r="C68" s="5494"/>
      <c r="D68" s="5494"/>
      <c r="E68" s="5494"/>
      <c r="F68" s="5494"/>
      <c r="G68" s="5494"/>
      <c r="H68" s="5494"/>
      <c r="I68" s="5494"/>
      <c r="J68" s="5494"/>
      <c r="K68" s="5494"/>
      <c r="L68" s="5495"/>
      <c r="M68" s="5495"/>
      <c r="N68" s="5495"/>
      <c r="O68" s="5495"/>
      <c r="P68" s="5496"/>
    </row>
    <row r="69" spans="1:16" x14ac:dyDescent="0.2">
      <c r="A69" s="5497"/>
      <c r="B69" s="5498"/>
      <c r="C69" s="5498"/>
      <c r="D69" s="5499"/>
      <c r="E69" s="5500"/>
      <c r="F69" s="5498"/>
      <c r="G69" s="5498"/>
      <c r="H69" s="5500"/>
      <c r="I69" s="5499"/>
      <c r="J69" s="5501"/>
      <c r="K69" s="5498"/>
      <c r="L69" s="5498"/>
      <c r="M69" s="5498"/>
      <c r="N69" s="5498"/>
      <c r="O69" s="5498"/>
      <c r="P69" s="5502"/>
    </row>
    <row r="70" spans="1:16" x14ac:dyDescent="0.2">
      <c r="A70" s="5503"/>
      <c r="B70" s="5504"/>
      <c r="C70" s="5504"/>
      <c r="D70" s="5505"/>
      <c r="E70" s="5506"/>
      <c r="F70" s="5504"/>
      <c r="G70" s="5504"/>
      <c r="H70" s="5506"/>
      <c r="I70" s="5505"/>
      <c r="J70" s="5504"/>
      <c r="K70" s="5504"/>
      <c r="L70" s="5504"/>
      <c r="M70" s="5504"/>
      <c r="N70" s="5504"/>
      <c r="O70" s="5504"/>
      <c r="P70" s="5507"/>
    </row>
    <row r="71" spans="1:16" x14ac:dyDescent="0.2">
      <c r="A71" s="5508"/>
      <c r="B71" s="5509"/>
      <c r="C71" s="5509"/>
      <c r="D71" s="5510"/>
      <c r="E71" s="5511"/>
      <c r="F71" s="5509"/>
      <c r="G71" s="5509"/>
      <c r="H71" s="5511"/>
      <c r="I71" s="5510"/>
      <c r="J71" s="5509"/>
      <c r="K71" s="5509"/>
      <c r="L71" s="5509"/>
      <c r="M71" s="5509"/>
      <c r="N71" s="5509"/>
      <c r="O71" s="5509"/>
      <c r="P71" s="5512"/>
    </row>
    <row r="72" spans="1:16" x14ac:dyDescent="0.2">
      <c r="A72" s="5513"/>
      <c r="B72" s="5514"/>
      <c r="C72" s="5514"/>
      <c r="D72" s="5515"/>
      <c r="E72" s="5516"/>
      <c r="F72" s="5514"/>
      <c r="G72" s="5514"/>
      <c r="H72" s="5516"/>
      <c r="I72" s="5515"/>
      <c r="J72" s="5514"/>
      <c r="K72" s="5514"/>
      <c r="L72" s="5514"/>
      <c r="M72" s="5514" t="s">
        <v>29</v>
      </c>
      <c r="N72" s="5514"/>
      <c r="O72" s="5514"/>
      <c r="P72" s="5517"/>
    </row>
    <row r="73" spans="1:16" x14ac:dyDescent="0.2">
      <c r="A73" s="5518"/>
      <c r="B73" s="5519"/>
      <c r="C73" s="5519"/>
      <c r="D73" s="5520"/>
      <c r="E73" s="5521"/>
      <c r="F73" s="5519"/>
      <c r="G73" s="5519"/>
      <c r="H73" s="5521"/>
      <c r="I73" s="5520"/>
      <c r="J73" s="5519"/>
      <c r="K73" s="5519"/>
      <c r="L73" s="5519"/>
      <c r="M73" s="5519" t="s">
        <v>30</v>
      </c>
      <c r="N73" s="5519"/>
      <c r="O73" s="5519"/>
      <c r="P73" s="5522"/>
    </row>
    <row r="74" spans="1:16" ht="15.75" x14ac:dyDescent="0.25">
      <c r="E74" s="5523"/>
      <c r="H74" s="5523"/>
    </row>
    <row r="75" spans="1:16" ht="15.75" x14ac:dyDescent="0.25">
      <c r="C75" s="5524"/>
      <c r="E75" s="5525"/>
      <c r="H75" s="5525"/>
    </row>
    <row r="76" spans="1:16" ht="15.75" x14ac:dyDescent="0.25">
      <c r="E76" s="5526"/>
      <c r="H76" s="5526"/>
    </row>
    <row r="77" spans="1:16" ht="15.75" x14ac:dyDescent="0.25">
      <c r="E77" s="5527"/>
      <c r="H77" s="5527"/>
    </row>
    <row r="78" spans="1:16" ht="15.75" x14ac:dyDescent="0.25">
      <c r="E78" s="5528"/>
      <c r="H78" s="5528"/>
    </row>
    <row r="79" spans="1:16" ht="15.75" x14ac:dyDescent="0.25">
      <c r="E79" s="5529"/>
      <c r="H79" s="5529"/>
    </row>
    <row r="80" spans="1:16" ht="15.75" x14ac:dyDescent="0.25">
      <c r="E80" s="5530"/>
      <c r="H80" s="5530"/>
    </row>
    <row r="81" spans="5:13" ht="15.75" x14ac:dyDescent="0.25">
      <c r="E81" s="5531"/>
      <c r="H81" s="5531"/>
    </row>
    <row r="82" spans="5:13" ht="15.75" x14ac:dyDescent="0.25">
      <c r="E82" s="5532"/>
      <c r="H82" s="5532"/>
    </row>
    <row r="83" spans="5:13" ht="15.75" x14ac:dyDescent="0.25">
      <c r="E83" s="5533"/>
      <c r="H83" s="5533"/>
    </row>
    <row r="84" spans="5:13" ht="15.75" x14ac:dyDescent="0.25">
      <c r="E84" s="5534"/>
      <c r="H84" s="5534"/>
    </row>
    <row r="85" spans="5:13" ht="15.75" x14ac:dyDescent="0.25">
      <c r="E85" s="5535"/>
      <c r="H85" s="5535"/>
    </row>
    <row r="86" spans="5:13" ht="15.75" x14ac:dyDescent="0.25">
      <c r="E86" s="5536"/>
      <c r="H86" s="5536"/>
    </row>
    <row r="87" spans="5:13" ht="15.75" x14ac:dyDescent="0.25">
      <c r="E87" s="5537"/>
      <c r="H87" s="5537"/>
    </row>
    <row r="88" spans="5:13" ht="15.75" x14ac:dyDescent="0.25">
      <c r="E88" s="5538"/>
      <c r="H88" s="5538"/>
    </row>
    <row r="89" spans="5:13" ht="15.75" x14ac:dyDescent="0.25">
      <c r="E89" s="5539"/>
      <c r="H89" s="5539"/>
    </row>
    <row r="90" spans="5:13" ht="15.75" x14ac:dyDescent="0.25">
      <c r="E90" s="5540"/>
      <c r="H90" s="5540"/>
    </row>
    <row r="91" spans="5:13" ht="15.75" x14ac:dyDescent="0.25">
      <c r="E91" s="5541"/>
      <c r="H91" s="5541"/>
    </row>
    <row r="92" spans="5:13" ht="15.75" x14ac:dyDescent="0.25">
      <c r="E92" s="5542"/>
      <c r="H92" s="5542"/>
    </row>
    <row r="93" spans="5:13" ht="15.75" x14ac:dyDescent="0.25">
      <c r="E93" s="5543"/>
      <c r="H93" s="5543"/>
    </row>
    <row r="94" spans="5:13" ht="15.75" x14ac:dyDescent="0.25">
      <c r="E94" s="5544"/>
      <c r="H94" s="5544"/>
    </row>
    <row r="95" spans="5:13" ht="15.75" x14ac:dyDescent="0.25">
      <c r="E95" s="5545"/>
      <c r="H95" s="5545"/>
    </row>
    <row r="96" spans="5:13" ht="15.75" x14ac:dyDescent="0.25">
      <c r="E96" s="5546"/>
      <c r="H96" s="5546"/>
      <c r="M96" s="5547" t="s">
        <v>8</v>
      </c>
    </row>
    <row r="97" spans="5:14" ht="15.75" x14ac:dyDescent="0.25">
      <c r="E97" s="5548"/>
      <c r="H97" s="5548"/>
    </row>
    <row r="98" spans="5:14" ht="15.75" x14ac:dyDescent="0.25">
      <c r="E98" s="5549"/>
      <c r="H98" s="5549"/>
    </row>
    <row r="99" spans="5:14" ht="15.75" x14ac:dyDescent="0.25">
      <c r="E99" s="5550"/>
      <c r="H99" s="5550"/>
    </row>
    <row r="101" spans="5:14" x14ac:dyDescent="0.2">
      <c r="N101" s="5551"/>
    </row>
    <row r="126" spans="4:4" x14ac:dyDescent="0.2">
      <c r="D126" s="5552"/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5553"/>
      <c r="B1" s="5554"/>
      <c r="C1" s="5554"/>
      <c r="D1" s="5555"/>
      <c r="E1" s="5554"/>
      <c r="F1" s="5554"/>
      <c r="G1" s="5554"/>
      <c r="H1" s="5554"/>
      <c r="I1" s="5555"/>
      <c r="J1" s="5554"/>
      <c r="K1" s="5554"/>
      <c r="L1" s="5554"/>
      <c r="M1" s="5554"/>
      <c r="N1" s="5554"/>
      <c r="O1" s="5554"/>
      <c r="P1" s="5556"/>
    </row>
    <row r="2" spans="1:16" ht="12.75" customHeight="1" x14ac:dyDescent="0.2">
      <c r="A2" s="5557" t="s">
        <v>0</v>
      </c>
      <c r="B2" s="5558"/>
      <c r="C2" s="5558"/>
      <c r="D2" s="5558"/>
      <c r="E2" s="5558"/>
      <c r="F2" s="5558"/>
      <c r="G2" s="5558"/>
      <c r="H2" s="5558"/>
      <c r="I2" s="5558"/>
      <c r="J2" s="5558"/>
      <c r="K2" s="5558"/>
      <c r="L2" s="5558"/>
      <c r="M2" s="5558"/>
      <c r="N2" s="5558"/>
      <c r="O2" s="5558"/>
      <c r="P2" s="5559"/>
    </row>
    <row r="3" spans="1:16" ht="12.75" customHeight="1" x14ac:dyDescent="0.2">
      <c r="A3" s="5560"/>
      <c r="B3" s="5561"/>
      <c r="C3" s="5561"/>
      <c r="D3" s="5561"/>
      <c r="E3" s="5561"/>
      <c r="F3" s="5561"/>
      <c r="G3" s="5561"/>
      <c r="H3" s="5561"/>
      <c r="I3" s="5561"/>
      <c r="J3" s="5561"/>
      <c r="K3" s="5561"/>
      <c r="L3" s="5561"/>
      <c r="M3" s="5561"/>
      <c r="N3" s="5561"/>
      <c r="O3" s="5561"/>
      <c r="P3" s="5562"/>
    </row>
    <row r="4" spans="1:16" ht="12.75" customHeight="1" x14ac:dyDescent="0.2">
      <c r="A4" s="5563" t="s">
        <v>76</v>
      </c>
      <c r="B4" s="5564"/>
      <c r="C4" s="5564"/>
      <c r="D4" s="5564"/>
      <c r="E4" s="5564"/>
      <c r="F4" s="5564"/>
      <c r="G4" s="5564"/>
      <c r="H4" s="5564"/>
      <c r="I4" s="5564"/>
      <c r="J4" s="5565"/>
      <c r="K4" s="5566"/>
      <c r="L4" s="5566"/>
      <c r="M4" s="5566"/>
      <c r="N4" s="5566"/>
      <c r="O4" s="5566"/>
      <c r="P4" s="5567"/>
    </row>
    <row r="5" spans="1:16" ht="12.75" customHeight="1" x14ac:dyDescent="0.2">
      <c r="A5" s="5568"/>
      <c r="B5" s="5569"/>
      <c r="C5" s="5569"/>
      <c r="D5" s="5570"/>
      <c r="E5" s="5569"/>
      <c r="F5" s="5569"/>
      <c r="G5" s="5569"/>
      <c r="H5" s="5569"/>
      <c r="I5" s="5570"/>
      <c r="J5" s="5569"/>
      <c r="K5" s="5569"/>
      <c r="L5" s="5569"/>
      <c r="M5" s="5569"/>
      <c r="N5" s="5569"/>
      <c r="O5" s="5569"/>
      <c r="P5" s="5571"/>
    </row>
    <row r="6" spans="1:16" ht="12.75" customHeight="1" x14ac:dyDescent="0.2">
      <c r="A6" s="5572" t="s">
        <v>2</v>
      </c>
      <c r="B6" s="5573"/>
      <c r="C6" s="5573"/>
      <c r="D6" s="5574"/>
      <c r="E6" s="5573"/>
      <c r="F6" s="5573"/>
      <c r="G6" s="5573"/>
      <c r="H6" s="5573"/>
      <c r="I6" s="5574"/>
      <c r="J6" s="5573"/>
      <c r="K6" s="5573"/>
      <c r="L6" s="5573"/>
      <c r="M6" s="5573"/>
      <c r="N6" s="5573"/>
      <c r="O6" s="5573"/>
      <c r="P6" s="5575"/>
    </row>
    <row r="7" spans="1:16" ht="12.75" customHeight="1" x14ac:dyDescent="0.2">
      <c r="A7" s="5576" t="s">
        <v>3</v>
      </c>
      <c r="B7" s="5577"/>
      <c r="C7" s="5577"/>
      <c r="D7" s="5578"/>
      <c r="E7" s="5577"/>
      <c r="F7" s="5577"/>
      <c r="G7" s="5577"/>
      <c r="H7" s="5577"/>
      <c r="I7" s="5578"/>
      <c r="J7" s="5577"/>
      <c r="K7" s="5577"/>
      <c r="L7" s="5577"/>
      <c r="M7" s="5577"/>
      <c r="N7" s="5577"/>
      <c r="O7" s="5577"/>
      <c r="P7" s="5579"/>
    </row>
    <row r="8" spans="1:16" ht="12.75" customHeight="1" x14ac:dyDescent="0.2">
      <c r="A8" s="5580" t="s">
        <v>4</v>
      </c>
      <c r="B8" s="5581"/>
      <c r="C8" s="5581"/>
      <c r="D8" s="5582"/>
      <c r="E8" s="5581"/>
      <c r="F8" s="5581"/>
      <c r="G8" s="5581"/>
      <c r="H8" s="5581"/>
      <c r="I8" s="5582"/>
      <c r="J8" s="5581"/>
      <c r="K8" s="5581"/>
      <c r="L8" s="5581"/>
      <c r="M8" s="5581"/>
      <c r="N8" s="5581"/>
      <c r="O8" s="5581"/>
      <c r="P8" s="5583"/>
    </row>
    <row r="9" spans="1:16" ht="12.75" customHeight="1" x14ac:dyDescent="0.2">
      <c r="A9" s="5584" t="s">
        <v>5</v>
      </c>
      <c r="B9" s="5585"/>
      <c r="C9" s="5585"/>
      <c r="D9" s="5586"/>
      <c r="E9" s="5585"/>
      <c r="F9" s="5585"/>
      <c r="G9" s="5585"/>
      <c r="H9" s="5585"/>
      <c r="I9" s="5586"/>
      <c r="J9" s="5585"/>
      <c r="K9" s="5585"/>
      <c r="L9" s="5585"/>
      <c r="M9" s="5585"/>
      <c r="N9" s="5585"/>
      <c r="O9" s="5585"/>
      <c r="P9" s="5587"/>
    </row>
    <row r="10" spans="1:16" ht="12.75" customHeight="1" x14ac:dyDescent="0.2">
      <c r="A10" s="5588" t="s">
        <v>6</v>
      </c>
      <c r="B10" s="5589"/>
      <c r="C10" s="5589"/>
      <c r="D10" s="5590"/>
      <c r="E10" s="5589"/>
      <c r="F10" s="5589"/>
      <c r="G10" s="5589"/>
      <c r="H10" s="5589"/>
      <c r="I10" s="5590"/>
      <c r="J10" s="5589"/>
      <c r="K10" s="5589"/>
      <c r="L10" s="5589"/>
      <c r="M10" s="5589"/>
      <c r="N10" s="5589"/>
      <c r="O10" s="5589"/>
      <c r="P10" s="5591"/>
    </row>
    <row r="11" spans="1:16" ht="12.75" customHeight="1" x14ac:dyDescent="0.2">
      <c r="A11" s="5592"/>
      <c r="B11" s="5593"/>
      <c r="C11" s="5593"/>
      <c r="D11" s="5594"/>
      <c r="E11" s="5593"/>
      <c r="F11" s="5593"/>
      <c r="G11" s="5595"/>
      <c r="H11" s="5593"/>
      <c r="I11" s="5594"/>
      <c r="J11" s="5593"/>
      <c r="K11" s="5593"/>
      <c r="L11" s="5593"/>
      <c r="M11" s="5593"/>
      <c r="N11" s="5593"/>
      <c r="O11" s="5593"/>
      <c r="P11" s="5596"/>
    </row>
    <row r="12" spans="1:16" ht="12.75" customHeight="1" x14ac:dyDescent="0.2">
      <c r="A12" s="5597" t="s">
        <v>77</v>
      </c>
      <c r="B12" s="5598"/>
      <c r="C12" s="5598"/>
      <c r="D12" s="5599"/>
      <c r="E12" s="5598" t="s">
        <v>8</v>
      </c>
      <c r="F12" s="5598"/>
      <c r="G12" s="5598"/>
      <c r="H12" s="5598"/>
      <c r="I12" s="5599"/>
      <c r="J12" s="5598"/>
      <c r="K12" s="5598"/>
      <c r="L12" s="5598"/>
      <c r="M12" s="5598"/>
      <c r="N12" s="5600" t="s">
        <v>78</v>
      </c>
      <c r="O12" s="5598"/>
      <c r="P12" s="5601"/>
    </row>
    <row r="13" spans="1:16" ht="12.75" customHeight="1" x14ac:dyDescent="0.2">
      <c r="A13" s="5602"/>
      <c r="B13" s="5603"/>
      <c r="C13" s="5603"/>
      <c r="D13" s="5604"/>
      <c r="E13" s="5603"/>
      <c r="F13" s="5603"/>
      <c r="G13" s="5603"/>
      <c r="H13" s="5603"/>
      <c r="I13" s="5604"/>
      <c r="J13" s="5603"/>
      <c r="K13" s="5603"/>
      <c r="L13" s="5603"/>
      <c r="M13" s="5603"/>
      <c r="N13" s="5603"/>
      <c r="O13" s="5603"/>
      <c r="P13" s="5605"/>
    </row>
    <row r="14" spans="1:16" ht="12.75" customHeight="1" x14ac:dyDescent="0.2">
      <c r="A14" s="5606" t="s">
        <v>10</v>
      </c>
      <c r="B14" s="5607"/>
      <c r="C14" s="5607"/>
      <c r="D14" s="5608"/>
      <c r="E14" s="5607"/>
      <c r="F14" s="5607"/>
      <c r="G14" s="5607"/>
      <c r="H14" s="5607"/>
      <c r="I14" s="5608"/>
      <c r="J14" s="5607"/>
      <c r="K14" s="5607"/>
      <c r="L14" s="5607"/>
      <c r="M14" s="5607"/>
      <c r="N14" s="5609"/>
      <c r="O14" s="5610"/>
      <c r="P14" s="5611"/>
    </row>
    <row r="15" spans="1:16" ht="12.75" customHeight="1" x14ac:dyDescent="0.2">
      <c r="A15" s="5612"/>
      <c r="B15" s="5613"/>
      <c r="C15" s="5613"/>
      <c r="D15" s="5614"/>
      <c r="E15" s="5613"/>
      <c r="F15" s="5613"/>
      <c r="G15" s="5613"/>
      <c r="H15" s="5613"/>
      <c r="I15" s="5614"/>
      <c r="J15" s="5613"/>
      <c r="K15" s="5613"/>
      <c r="L15" s="5613"/>
      <c r="M15" s="5613"/>
      <c r="N15" s="5615" t="s">
        <v>11</v>
      </c>
      <c r="O15" s="5616" t="s">
        <v>12</v>
      </c>
      <c r="P15" s="5617"/>
    </row>
    <row r="16" spans="1:16" ht="12.75" customHeight="1" x14ac:dyDescent="0.2">
      <c r="A16" s="5618" t="s">
        <v>13</v>
      </c>
      <c r="B16" s="5619"/>
      <c r="C16" s="5619"/>
      <c r="D16" s="5620"/>
      <c r="E16" s="5619"/>
      <c r="F16" s="5619"/>
      <c r="G16" s="5619"/>
      <c r="H16" s="5619"/>
      <c r="I16" s="5620"/>
      <c r="J16" s="5619"/>
      <c r="K16" s="5619"/>
      <c r="L16" s="5619"/>
      <c r="M16" s="5619"/>
      <c r="N16" s="5621"/>
      <c r="O16" s="5622"/>
      <c r="P16" s="5622"/>
    </row>
    <row r="17" spans="1:47" ht="12.75" customHeight="1" x14ac:dyDescent="0.2">
      <c r="A17" s="5623" t="s">
        <v>14</v>
      </c>
      <c r="B17" s="5624"/>
      <c r="C17" s="5624"/>
      <c r="D17" s="5625"/>
      <c r="E17" s="5624"/>
      <c r="F17" s="5624"/>
      <c r="G17" s="5624"/>
      <c r="H17" s="5624"/>
      <c r="I17" s="5625"/>
      <c r="J17" s="5624"/>
      <c r="K17" s="5624"/>
      <c r="L17" s="5624"/>
      <c r="M17" s="5624"/>
      <c r="N17" s="5626" t="s">
        <v>15</v>
      </c>
      <c r="O17" s="5627" t="s">
        <v>16</v>
      </c>
      <c r="P17" s="5628"/>
    </row>
    <row r="18" spans="1:47" ht="12.75" customHeight="1" x14ac:dyDescent="0.2">
      <c r="A18" s="5629"/>
      <c r="B18" s="5630"/>
      <c r="C18" s="5630"/>
      <c r="D18" s="5631"/>
      <c r="E18" s="5630"/>
      <c r="F18" s="5630"/>
      <c r="G18" s="5630"/>
      <c r="H18" s="5630"/>
      <c r="I18" s="5631"/>
      <c r="J18" s="5630"/>
      <c r="K18" s="5630"/>
      <c r="L18" s="5630"/>
      <c r="M18" s="5630"/>
      <c r="N18" s="5632"/>
      <c r="O18" s="5633"/>
      <c r="P18" s="5634" t="s">
        <v>8</v>
      </c>
    </row>
    <row r="19" spans="1:47" ht="12.75" customHeight="1" x14ac:dyDescent="0.2">
      <c r="A19" s="5635"/>
      <c r="B19" s="5636"/>
      <c r="C19" s="5636"/>
      <c r="D19" s="5637"/>
      <c r="E19" s="5636"/>
      <c r="F19" s="5636"/>
      <c r="G19" s="5636"/>
      <c r="H19" s="5636"/>
      <c r="I19" s="5637"/>
      <c r="J19" s="5636"/>
      <c r="K19" s="5638"/>
      <c r="L19" s="5636" t="s">
        <v>17</v>
      </c>
      <c r="M19" s="5636"/>
      <c r="N19" s="5639"/>
      <c r="O19" s="5640"/>
      <c r="P19" s="5641"/>
      <c r="AU19" s="5642"/>
    </row>
    <row r="20" spans="1:47" ht="12.75" customHeight="1" x14ac:dyDescent="0.2">
      <c r="A20" s="5643"/>
      <c r="B20" s="5644"/>
      <c r="C20" s="5644"/>
      <c r="D20" s="5645"/>
      <c r="E20" s="5644"/>
      <c r="F20" s="5644"/>
      <c r="G20" s="5644"/>
      <c r="H20" s="5644"/>
      <c r="I20" s="5645"/>
      <c r="J20" s="5644"/>
      <c r="K20" s="5644"/>
      <c r="L20" s="5644"/>
      <c r="M20" s="5644"/>
      <c r="N20" s="5646"/>
      <c r="O20" s="5647"/>
      <c r="P20" s="5648"/>
    </row>
    <row r="21" spans="1:47" ht="12.75" customHeight="1" x14ac:dyDescent="0.2">
      <c r="A21" s="5649"/>
      <c r="B21" s="5650"/>
      <c r="C21" s="5651"/>
      <c r="D21" s="5651"/>
      <c r="E21" s="5650"/>
      <c r="F21" s="5650"/>
      <c r="G21" s="5650"/>
      <c r="H21" s="5650" t="s">
        <v>8</v>
      </c>
      <c r="I21" s="5652"/>
      <c r="J21" s="5650"/>
      <c r="K21" s="5650"/>
      <c r="L21" s="5650"/>
      <c r="M21" s="5650"/>
      <c r="N21" s="5653"/>
      <c r="O21" s="5654"/>
      <c r="P21" s="5655"/>
    </row>
    <row r="22" spans="1:47" ht="12.75" customHeight="1" x14ac:dyDescent="0.2">
      <c r="A22" s="5656"/>
      <c r="B22" s="5657"/>
      <c r="C22" s="5657"/>
      <c r="D22" s="5658"/>
      <c r="E22" s="5657"/>
      <c r="F22" s="5657"/>
      <c r="G22" s="5657"/>
      <c r="H22" s="5657"/>
      <c r="I22" s="5658"/>
      <c r="J22" s="5657"/>
      <c r="K22" s="5657"/>
      <c r="L22" s="5657"/>
      <c r="M22" s="5657"/>
      <c r="N22" s="5657"/>
      <c r="O22" s="5657"/>
      <c r="P22" s="5659"/>
    </row>
    <row r="23" spans="1:47" ht="12.75" customHeight="1" x14ac:dyDescent="0.2">
      <c r="A23" s="5660" t="s">
        <v>18</v>
      </c>
      <c r="B23" s="5661"/>
      <c r="C23" s="5661"/>
      <c r="D23" s="5662"/>
      <c r="E23" s="5663" t="s">
        <v>19</v>
      </c>
      <c r="F23" s="5663"/>
      <c r="G23" s="5663"/>
      <c r="H23" s="5663"/>
      <c r="I23" s="5663"/>
      <c r="J23" s="5663"/>
      <c r="K23" s="5663"/>
      <c r="L23" s="5663"/>
      <c r="M23" s="5661"/>
      <c r="N23" s="5661"/>
      <c r="O23" s="5661"/>
      <c r="P23" s="5664"/>
    </row>
    <row r="24" spans="1:47" x14ac:dyDescent="0.25">
      <c r="A24" s="5665"/>
      <c r="B24" s="5666"/>
      <c r="C24" s="5666"/>
      <c r="D24" s="5667"/>
      <c r="E24" s="5668" t="s">
        <v>20</v>
      </c>
      <c r="F24" s="5668"/>
      <c r="G24" s="5668"/>
      <c r="H24" s="5668"/>
      <c r="I24" s="5668"/>
      <c r="J24" s="5668"/>
      <c r="K24" s="5668"/>
      <c r="L24" s="5668"/>
      <c r="M24" s="5666"/>
      <c r="N24" s="5666"/>
      <c r="O24" s="5666"/>
      <c r="P24" s="5669"/>
    </row>
    <row r="25" spans="1:47" ht="12.75" customHeight="1" x14ac:dyDescent="0.2">
      <c r="A25" s="5670"/>
      <c r="B25" s="5671" t="s">
        <v>21</v>
      </c>
      <c r="C25" s="5672"/>
      <c r="D25" s="5672"/>
      <c r="E25" s="5672"/>
      <c r="F25" s="5672"/>
      <c r="G25" s="5672"/>
      <c r="H25" s="5672"/>
      <c r="I25" s="5672"/>
      <c r="J25" s="5672"/>
      <c r="K25" s="5672"/>
      <c r="L25" s="5672"/>
      <c r="M25" s="5672"/>
      <c r="N25" s="5672"/>
      <c r="O25" s="5673"/>
      <c r="P25" s="5674"/>
    </row>
    <row r="26" spans="1:47" ht="12.75" customHeight="1" x14ac:dyDescent="0.2">
      <c r="A26" s="5675" t="s">
        <v>22</v>
      </c>
      <c r="B26" s="5676" t="s">
        <v>23</v>
      </c>
      <c r="C26" s="5676"/>
      <c r="D26" s="5675" t="s">
        <v>24</v>
      </c>
      <c r="E26" s="5675" t="s">
        <v>25</v>
      </c>
      <c r="F26" s="5675" t="s">
        <v>22</v>
      </c>
      <c r="G26" s="5676" t="s">
        <v>23</v>
      </c>
      <c r="H26" s="5676"/>
      <c r="I26" s="5675" t="s">
        <v>24</v>
      </c>
      <c r="J26" s="5675" t="s">
        <v>25</v>
      </c>
      <c r="K26" s="5675" t="s">
        <v>22</v>
      </c>
      <c r="L26" s="5676" t="s">
        <v>23</v>
      </c>
      <c r="M26" s="5676"/>
      <c r="N26" s="5677" t="s">
        <v>24</v>
      </c>
      <c r="O26" s="5675" t="s">
        <v>25</v>
      </c>
      <c r="P26" s="5678"/>
    </row>
    <row r="27" spans="1:47" ht="12.75" customHeight="1" x14ac:dyDescent="0.2">
      <c r="A27" s="5679"/>
      <c r="B27" s="5680" t="s">
        <v>26</v>
      </c>
      <c r="C27" s="5680" t="s">
        <v>2</v>
      </c>
      <c r="D27" s="5679"/>
      <c r="E27" s="5679"/>
      <c r="F27" s="5679"/>
      <c r="G27" s="5680" t="s">
        <v>26</v>
      </c>
      <c r="H27" s="5680" t="s">
        <v>2</v>
      </c>
      <c r="I27" s="5679"/>
      <c r="J27" s="5679"/>
      <c r="K27" s="5679"/>
      <c r="L27" s="5680" t="s">
        <v>26</v>
      </c>
      <c r="M27" s="5680" t="s">
        <v>2</v>
      </c>
      <c r="N27" s="5681"/>
      <c r="O27" s="5679"/>
      <c r="P27" s="5682"/>
    </row>
    <row r="28" spans="1:47" ht="12.75" customHeight="1" x14ac:dyDescent="0.2">
      <c r="A28" s="5683">
        <v>1</v>
      </c>
      <c r="B28" s="5684">
        <v>0</v>
      </c>
      <c r="C28" s="5685">
        <v>0.15</v>
      </c>
      <c r="D28" s="5686">
        <v>16000</v>
      </c>
      <c r="E28" s="5687">
        <f t="shared" ref="E28:E59" si="0">D28*(100-2.67)/100</f>
        <v>15572.8</v>
      </c>
      <c r="F28" s="5688">
        <v>33</v>
      </c>
      <c r="G28" s="5689">
        <v>8</v>
      </c>
      <c r="H28" s="5689">
        <v>8.15</v>
      </c>
      <c r="I28" s="5686">
        <v>16000</v>
      </c>
      <c r="J28" s="5687">
        <f t="shared" ref="J28:J59" si="1">I28*(100-2.67)/100</f>
        <v>15572.8</v>
      </c>
      <c r="K28" s="5688">
        <v>65</v>
      </c>
      <c r="L28" s="5689">
        <v>16</v>
      </c>
      <c r="M28" s="5689">
        <v>16.149999999999999</v>
      </c>
      <c r="N28" s="5686">
        <v>16000</v>
      </c>
      <c r="O28" s="5687">
        <f t="shared" ref="O28:O59" si="2">N28*(100-2.67)/100</f>
        <v>15572.8</v>
      </c>
      <c r="P28" s="5690"/>
    </row>
    <row r="29" spans="1:47" ht="12.75" customHeight="1" x14ac:dyDescent="0.2">
      <c r="A29" s="5691">
        <v>2</v>
      </c>
      <c r="B29" s="5691">
        <v>0.15</v>
      </c>
      <c r="C29" s="5692">
        <v>0.3</v>
      </c>
      <c r="D29" s="5693">
        <v>16000</v>
      </c>
      <c r="E29" s="5694">
        <f t="shared" si="0"/>
        <v>15572.8</v>
      </c>
      <c r="F29" s="5695">
        <v>34</v>
      </c>
      <c r="G29" s="5696">
        <v>8.15</v>
      </c>
      <c r="H29" s="5696">
        <v>8.3000000000000007</v>
      </c>
      <c r="I29" s="5693">
        <v>16000</v>
      </c>
      <c r="J29" s="5694">
        <f t="shared" si="1"/>
        <v>15572.8</v>
      </c>
      <c r="K29" s="5695">
        <v>66</v>
      </c>
      <c r="L29" s="5696">
        <v>16.149999999999999</v>
      </c>
      <c r="M29" s="5696">
        <v>16.3</v>
      </c>
      <c r="N29" s="5693">
        <v>16000</v>
      </c>
      <c r="O29" s="5694">
        <f t="shared" si="2"/>
        <v>15572.8</v>
      </c>
      <c r="P29" s="5697"/>
    </row>
    <row r="30" spans="1:47" ht="12.75" customHeight="1" x14ac:dyDescent="0.2">
      <c r="A30" s="5698">
        <v>3</v>
      </c>
      <c r="B30" s="5699">
        <v>0.3</v>
      </c>
      <c r="C30" s="5700">
        <v>0.45</v>
      </c>
      <c r="D30" s="5701">
        <v>16000</v>
      </c>
      <c r="E30" s="5702">
        <f t="shared" si="0"/>
        <v>15572.8</v>
      </c>
      <c r="F30" s="5703">
        <v>35</v>
      </c>
      <c r="G30" s="5704">
        <v>8.3000000000000007</v>
      </c>
      <c r="H30" s="5704">
        <v>8.4499999999999993</v>
      </c>
      <c r="I30" s="5701">
        <v>16000</v>
      </c>
      <c r="J30" s="5702">
        <f t="shared" si="1"/>
        <v>15572.8</v>
      </c>
      <c r="K30" s="5703">
        <v>67</v>
      </c>
      <c r="L30" s="5704">
        <v>16.3</v>
      </c>
      <c r="M30" s="5704">
        <v>16.45</v>
      </c>
      <c r="N30" s="5701">
        <v>16000</v>
      </c>
      <c r="O30" s="5702">
        <f t="shared" si="2"/>
        <v>15572.8</v>
      </c>
      <c r="P30" s="5705"/>
      <c r="V30" s="5706"/>
    </row>
    <row r="31" spans="1:47" ht="12.75" customHeight="1" x14ac:dyDescent="0.2">
      <c r="A31" s="5707">
        <v>4</v>
      </c>
      <c r="B31" s="5707">
        <v>0.45</v>
      </c>
      <c r="C31" s="5708">
        <v>1</v>
      </c>
      <c r="D31" s="5709">
        <v>16000</v>
      </c>
      <c r="E31" s="5710">
        <f t="shared" si="0"/>
        <v>15572.8</v>
      </c>
      <c r="F31" s="5711">
        <v>36</v>
      </c>
      <c r="G31" s="5708">
        <v>8.4499999999999993</v>
      </c>
      <c r="H31" s="5708">
        <v>9</v>
      </c>
      <c r="I31" s="5709">
        <v>16000</v>
      </c>
      <c r="J31" s="5710">
        <f t="shared" si="1"/>
        <v>15572.8</v>
      </c>
      <c r="K31" s="5711">
        <v>68</v>
      </c>
      <c r="L31" s="5708">
        <v>16.45</v>
      </c>
      <c r="M31" s="5708">
        <v>17</v>
      </c>
      <c r="N31" s="5709">
        <v>16000</v>
      </c>
      <c r="O31" s="5710">
        <f t="shared" si="2"/>
        <v>15572.8</v>
      </c>
      <c r="P31" s="5712"/>
    </row>
    <row r="32" spans="1:47" ht="12.75" customHeight="1" x14ac:dyDescent="0.2">
      <c r="A32" s="5713">
        <v>5</v>
      </c>
      <c r="B32" s="5714">
        <v>1</v>
      </c>
      <c r="C32" s="5715">
        <v>1.1499999999999999</v>
      </c>
      <c r="D32" s="5716">
        <v>16000</v>
      </c>
      <c r="E32" s="5717">
        <f t="shared" si="0"/>
        <v>15572.8</v>
      </c>
      <c r="F32" s="5718">
        <v>37</v>
      </c>
      <c r="G32" s="5714">
        <v>9</v>
      </c>
      <c r="H32" s="5714">
        <v>9.15</v>
      </c>
      <c r="I32" s="5716">
        <v>16000</v>
      </c>
      <c r="J32" s="5717">
        <f t="shared" si="1"/>
        <v>15572.8</v>
      </c>
      <c r="K32" s="5718">
        <v>69</v>
      </c>
      <c r="L32" s="5714">
        <v>17</v>
      </c>
      <c r="M32" s="5714">
        <v>17.149999999999999</v>
      </c>
      <c r="N32" s="5716">
        <v>16000</v>
      </c>
      <c r="O32" s="5717">
        <f t="shared" si="2"/>
        <v>15572.8</v>
      </c>
      <c r="P32" s="5719"/>
      <c r="AQ32" s="5716"/>
    </row>
    <row r="33" spans="1:16" ht="12.75" customHeight="1" x14ac:dyDescent="0.2">
      <c r="A33" s="5720">
        <v>6</v>
      </c>
      <c r="B33" s="5721">
        <v>1.1499999999999999</v>
      </c>
      <c r="C33" s="5722">
        <v>1.3</v>
      </c>
      <c r="D33" s="5723">
        <v>16000</v>
      </c>
      <c r="E33" s="5724">
        <f t="shared" si="0"/>
        <v>15572.8</v>
      </c>
      <c r="F33" s="5725">
        <v>38</v>
      </c>
      <c r="G33" s="5722">
        <v>9.15</v>
      </c>
      <c r="H33" s="5722">
        <v>9.3000000000000007</v>
      </c>
      <c r="I33" s="5723">
        <v>16000</v>
      </c>
      <c r="J33" s="5724">
        <f t="shared" si="1"/>
        <v>15572.8</v>
      </c>
      <c r="K33" s="5725">
        <v>70</v>
      </c>
      <c r="L33" s="5722">
        <v>17.149999999999999</v>
      </c>
      <c r="M33" s="5722">
        <v>17.3</v>
      </c>
      <c r="N33" s="5723">
        <v>16000</v>
      </c>
      <c r="O33" s="5724">
        <f t="shared" si="2"/>
        <v>15572.8</v>
      </c>
      <c r="P33" s="5726"/>
    </row>
    <row r="34" spans="1:16" x14ac:dyDescent="0.2">
      <c r="A34" s="5727">
        <v>7</v>
      </c>
      <c r="B34" s="5728">
        <v>1.3</v>
      </c>
      <c r="C34" s="5729">
        <v>1.45</v>
      </c>
      <c r="D34" s="5730">
        <v>16000</v>
      </c>
      <c r="E34" s="5731">
        <f t="shared" si="0"/>
        <v>15572.8</v>
      </c>
      <c r="F34" s="5732">
        <v>39</v>
      </c>
      <c r="G34" s="5733">
        <v>9.3000000000000007</v>
      </c>
      <c r="H34" s="5733">
        <v>9.4499999999999993</v>
      </c>
      <c r="I34" s="5730">
        <v>16000</v>
      </c>
      <c r="J34" s="5731">
        <f t="shared" si="1"/>
        <v>15572.8</v>
      </c>
      <c r="K34" s="5732">
        <v>71</v>
      </c>
      <c r="L34" s="5733">
        <v>17.3</v>
      </c>
      <c r="M34" s="5733">
        <v>17.45</v>
      </c>
      <c r="N34" s="5730">
        <v>16000</v>
      </c>
      <c r="O34" s="5731">
        <f t="shared" si="2"/>
        <v>15572.8</v>
      </c>
      <c r="P34" s="5734"/>
    </row>
    <row r="35" spans="1:16" x14ac:dyDescent="0.2">
      <c r="A35" s="5735">
        <v>8</v>
      </c>
      <c r="B35" s="5735">
        <v>1.45</v>
      </c>
      <c r="C35" s="5736">
        <v>2</v>
      </c>
      <c r="D35" s="5737">
        <v>16000</v>
      </c>
      <c r="E35" s="5738">
        <f t="shared" si="0"/>
        <v>15572.8</v>
      </c>
      <c r="F35" s="5739">
        <v>40</v>
      </c>
      <c r="G35" s="5736">
        <v>9.4499999999999993</v>
      </c>
      <c r="H35" s="5736">
        <v>10</v>
      </c>
      <c r="I35" s="5737">
        <v>16000</v>
      </c>
      <c r="J35" s="5738">
        <f t="shared" si="1"/>
        <v>15572.8</v>
      </c>
      <c r="K35" s="5739">
        <v>72</v>
      </c>
      <c r="L35" s="5740">
        <v>17.45</v>
      </c>
      <c r="M35" s="5736">
        <v>18</v>
      </c>
      <c r="N35" s="5737">
        <v>16000</v>
      </c>
      <c r="O35" s="5738">
        <f t="shared" si="2"/>
        <v>15572.8</v>
      </c>
      <c r="P35" s="5741"/>
    </row>
    <row r="36" spans="1:16" x14ac:dyDescent="0.2">
      <c r="A36" s="5742">
        <v>9</v>
      </c>
      <c r="B36" s="5743">
        <v>2</v>
      </c>
      <c r="C36" s="5744">
        <v>2.15</v>
      </c>
      <c r="D36" s="5745">
        <v>16000</v>
      </c>
      <c r="E36" s="5746">
        <f t="shared" si="0"/>
        <v>15572.8</v>
      </c>
      <c r="F36" s="5747">
        <v>41</v>
      </c>
      <c r="G36" s="5748">
        <v>10</v>
      </c>
      <c r="H36" s="5749">
        <v>10.15</v>
      </c>
      <c r="I36" s="5745">
        <v>16000</v>
      </c>
      <c r="J36" s="5746">
        <f t="shared" si="1"/>
        <v>15572.8</v>
      </c>
      <c r="K36" s="5747">
        <v>73</v>
      </c>
      <c r="L36" s="5749">
        <v>18</v>
      </c>
      <c r="M36" s="5748">
        <v>18.149999999999999</v>
      </c>
      <c r="N36" s="5745">
        <v>16000</v>
      </c>
      <c r="O36" s="5746">
        <f t="shared" si="2"/>
        <v>15572.8</v>
      </c>
      <c r="P36" s="5750"/>
    </row>
    <row r="37" spans="1:16" x14ac:dyDescent="0.2">
      <c r="A37" s="5751">
        <v>10</v>
      </c>
      <c r="B37" s="5751">
        <v>2.15</v>
      </c>
      <c r="C37" s="5752">
        <v>2.2999999999999998</v>
      </c>
      <c r="D37" s="5753">
        <v>16000</v>
      </c>
      <c r="E37" s="5754">
        <f t="shared" si="0"/>
        <v>15572.8</v>
      </c>
      <c r="F37" s="5755">
        <v>42</v>
      </c>
      <c r="G37" s="5752">
        <v>10.15</v>
      </c>
      <c r="H37" s="5756">
        <v>10.3</v>
      </c>
      <c r="I37" s="5753">
        <v>16000</v>
      </c>
      <c r="J37" s="5754">
        <f t="shared" si="1"/>
        <v>15572.8</v>
      </c>
      <c r="K37" s="5755">
        <v>74</v>
      </c>
      <c r="L37" s="5756">
        <v>18.149999999999999</v>
      </c>
      <c r="M37" s="5752">
        <v>18.3</v>
      </c>
      <c r="N37" s="5753">
        <v>16000</v>
      </c>
      <c r="O37" s="5754">
        <f t="shared" si="2"/>
        <v>15572.8</v>
      </c>
      <c r="P37" s="5757"/>
    </row>
    <row r="38" spans="1:16" x14ac:dyDescent="0.2">
      <c r="A38" s="5758">
        <v>11</v>
      </c>
      <c r="B38" s="5759">
        <v>2.2999999999999998</v>
      </c>
      <c r="C38" s="5760">
        <v>2.4500000000000002</v>
      </c>
      <c r="D38" s="5761">
        <v>16000</v>
      </c>
      <c r="E38" s="5762">
        <f t="shared" si="0"/>
        <v>15572.8</v>
      </c>
      <c r="F38" s="5763">
        <v>43</v>
      </c>
      <c r="G38" s="5764">
        <v>10.3</v>
      </c>
      <c r="H38" s="5765">
        <v>10.45</v>
      </c>
      <c r="I38" s="5761">
        <v>16000</v>
      </c>
      <c r="J38" s="5762">
        <f t="shared" si="1"/>
        <v>15572.8</v>
      </c>
      <c r="K38" s="5763">
        <v>75</v>
      </c>
      <c r="L38" s="5765">
        <v>18.3</v>
      </c>
      <c r="M38" s="5764">
        <v>18.45</v>
      </c>
      <c r="N38" s="5761">
        <v>16000</v>
      </c>
      <c r="O38" s="5762">
        <f t="shared" si="2"/>
        <v>15572.8</v>
      </c>
      <c r="P38" s="5766"/>
    </row>
    <row r="39" spans="1:16" x14ac:dyDescent="0.2">
      <c r="A39" s="5767">
        <v>12</v>
      </c>
      <c r="B39" s="5767">
        <v>2.4500000000000002</v>
      </c>
      <c r="C39" s="5768">
        <v>3</v>
      </c>
      <c r="D39" s="5769">
        <v>16000</v>
      </c>
      <c r="E39" s="5770">
        <f t="shared" si="0"/>
        <v>15572.8</v>
      </c>
      <c r="F39" s="5771">
        <v>44</v>
      </c>
      <c r="G39" s="5768">
        <v>10.45</v>
      </c>
      <c r="H39" s="5772">
        <v>11</v>
      </c>
      <c r="I39" s="5769">
        <v>16000</v>
      </c>
      <c r="J39" s="5770">
        <f t="shared" si="1"/>
        <v>15572.8</v>
      </c>
      <c r="K39" s="5771">
        <v>76</v>
      </c>
      <c r="L39" s="5772">
        <v>18.45</v>
      </c>
      <c r="M39" s="5768">
        <v>19</v>
      </c>
      <c r="N39" s="5769">
        <v>16000</v>
      </c>
      <c r="O39" s="5770">
        <f t="shared" si="2"/>
        <v>15572.8</v>
      </c>
      <c r="P39" s="5773"/>
    </row>
    <row r="40" spans="1:16" x14ac:dyDescent="0.2">
      <c r="A40" s="5774">
        <v>13</v>
      </c>
      <c r="B40" s="5775">
        <v>3</v>
      </c>
      <c r="C40" s="5776">
        <v>3.15</v>
      </c>
      <c r="D40" s="5777">
        <v>16000</v>
      </c>
      <c r="E40" s="5778">
        <f t="shared" si="0"/>
        <v>15572.8</v>
      </c>
      <c r="F40" s="5779">
        <v>45</v>
      </c>
      <c r="G40" s="5780">
        <v>11</v>
      </c>
      <c r="H40" s="5781">
        <v>11.15</v>
      </c>
      <c r="I40" s="5777">
        <v>16000</v>
      </c>
      <c r="J40" s="5778">
        <f t="shared" si="1"/>
        <v>15572.8</v>
      </c>
      <c r="K40" s="5779">
        <v>77</v>
      </c>
      <c r="L40" s="5781">
        <v>19</v>
      </c>
      <c r="M40" s="5780">
        <v>19.149999999999999</v>
      </c>
      <c r="N40" s="5777">
        <v>16000</v>
      </c>
      <c r="O40" s="5778">
        <f t="shared" si="2"/>
        <v>15572.8</v>
      </c>
      <c r="P40" s="5782"/>
    </row>
    <row r="41" spans="1:16" x14ac:dyDescent="0.2">
      <c r="A41" s="5783">
        <v>14</v>
      </c>
      <c r="B41" s="5783">
        <v>3.15</v>
      </c>
      <c r="C41" s="5784">
        <v>3.3</v>
      </c>
      <c r="D41" s="5785">
        <v>16000</v>
      </c>
      <c r="E41" s="5786">
        <f t="shared" si="0"/>
        <v>15572.8</v>
      </c>
      <c r="F41" s="5787">
        <v>46</v>
      </c>
      <c r="G41" s="5788">
        <v>11.15</v>
      </c>
      <c r="H41" s="5784">
        <v>11.3</v>
      </c>
      <c r="I41" s="5785">
        <v>16000</v>
      </c>
      <c r="J41" s="5786">
        <f t="shared" si="1"/>
        <v>15572.8</v>
      </c>
      <c r="K41" s="5787">
        <v>78</v>
      </c>
      <c r="L41" s="5784">
        <v>19.149999999999999</v>
      </c>
      <c r="M41" s="5788">
        <v>19.3</v>
      </c>
      <c r="N41" s="5785">
        <v>16000</v>
      </c>
      <c r="O41" s="5786">
        <f t="shared" si="2"/>
        <v>15572.8</v>
      </c>
      <c r="P41" s="5789"/>
    </row>
    <row r="42" spans="1:16" x14ac:dyDescent="0.2">
      <c r="A42" s="5790">
        <v>15</v>
      </c>
      <c r="B42" s="5791">
        <v>3.3</v>
      </c>
      <c r="C42" s="5792">
        <v>3.45</v>
      </c>
      <c r="D42" s="5793">
        <v>16000</v>
      </c>
      <c r="E42" s="5794">
        <f t="shared" si="0"/>
        <v>15572.8</v>
      </c>
      <c r="F42" s="5795">
        <v>47</v>
      </c>
      <c r="G42" s="5796">
        <v>11.3</v>
      </c>
      <c r="H42" s="5797">
        <v>11.45</v>
      </c>
      <c r="I42" s="5793">
        <v>16000</v>
      </c>
      <c r="J42" s="5794">
        <f t="shared" si="1"/>
        <v>15572.8</v>
      </c>
      <c r="K42" s="5795">
        <v>79</v>
      </c>
      <c r="L42" s="5797">
        <v>19.3</v>
      </c>
      <c r="M42" s="5796">
        <v>19.45</v>
      </c>
      <c r="N42" s="5793">
        <v>16000</v>
      </c>
      <c r="O42" s="5794">
        <f t="shared" si="2"/>
        <v>15572.8</v>
      </c>
      <c r="P42" s="5798"/>
    </row>
    <row r="43" spans="1:16" x14ac:dyDescent="0.2">
      <c r="A43" s="5799">
        <v>16</v>
      </c>
      <c r="B43" s="5799">
        <v>3.45</v>
      </c>
      <c r="C43" s="5800">
        <v>4</v>
      </c>
      <c r="D43" s="5801">
        <v>16000</v>
      </c>
      <c r="E43" s="5802">
        <f t="shared" si="0"/>
        <v>15572.8</v>
      </c>
      <c r="F43" s="5803">
        <v>48</v>
      </c>
      <c r="G43" s="5804">
        <v>11.45</v>
      </c>
      <c r="H43" s="5800">
        <v>12</v>
      </c>
      <c r="I43" s="5801">
        <v>16000</v>
      </c>
      <c r="J43" s="5802">
        <f t="shared" si="1"/>
        <v>15572.8</v>
      </c>
      <c r="K43" s="5803">
        <v>80</v>
      </c>
      <c r="L43" s="5800">
        <v>19.45</v>
      </c>
      <c r="M43" s="5800">
        <v>20</v>
      </c>
      <c r="N43" s="5801">
        <v>16000</v>
      </c>
      <c r="O43" s="5802">
        <f t="shared" si="2"/>
        <v>15572.8</v>
      </c>
      <c r="P43" s="5805"/>
    </row>
    <row r="44" spans="1:16" x14ac:dyDescent="0.2">
      <c r="A44" s="5806">
        <v>17</v>
      </c>
      <c r="B44" s="5807">
        <v>4</v>
      </c>
      <c r="C44" s="5808">
        <v>4.1500000000000004</v>
      </c>
      <c r="D44" s="5809">
        <v>16000</v>
      </c>
      <c r="E44" s="5810">
        <f t="shared" si="0"/>
        <v>15572.8</v>
      </c>
      <c r="F44" s="5811">
        <v>49</v>
      </c>
      <c r="G44" s="5812">
        <v>12</v>
      </c>
      <c r="H44" s="5813">
        <v>12.15</v>
      </c>
      <c r="I44" s="5809">
        <v>16000</v>
      </c>
      <c r="J44" s="5810">
        <f t="shared" si="1"/>
        <v>15572.8</v>
      </c>
      <c r="K44" s="5811">
        <v>81</v>
      </c>
      <c r="L44" s="5813">
        <v>20</v>
      </c>
      <c r="M44" s="5812">
        <v>20.149999999999999</v>
      </c>
      <c r="N44" s="5809">
        <v>16000</v>
      </c>
      <c r="O44" s="5810">
        <f t="shared" si="2"/>
        <v>15572.8</v>
      </c>
      <c r="P44" s="5814"/>
    </row>
    <row r="45" spans="1:16" x14ac:dyDescent="0.2">
      <c r="A45" s="5815">
        <v>18</v>
      </c>
      <c r="B45" s="5815">
        <v>4.1500000000000004</v>
      </c>
      <c r="C45" s="5816">
        <v>4.3</v>
      </c>
      <c r="D45" s="5817">
        <v>16000</v>
      </c>
      <c r="E45" s="5818">
        <f t="shared" si="0"/>
        <v>15572.8</v>
      </c>
      <c r="F45" s="5819">
        <v>50</v>
      </c>
      <c r="G45" s="5820">
        <v>12.15</v>
      </c>
      <c r="H45" s="5816">
        <v>12.3</v>
      </c>
      <c r="I45" s="5817">
        <v>16000</v>
      </c>
      <c r="J45" s="5818">
        <f t="shared" si="1"/>
        <v>15572.8</v>
      </c>
      <c r="K45" s="5819">
        <v>82</v>
      </c>
      <c r="L45" s="5816">
        <v>20.149999999999999</v>
      </c>
      <c r="M45" s="5820">
        <v>20.3</v>
      </c>
      <c r="N45" s="5817">
        <v>16000</v>
      </c>
      <c r="O45" s="5818">
        <f t="shared" si="2"/>
        <v>15572.8</v>
      </c>
      <c r="P45" s="5821"/>
    </row>
    <row r="46" spans="1:16" x14ac:dyDescent="0.2">
      <c r="A46" s="5822">
        <v>19</v>
      </c>
      <c r="B46" s="5823">
        <v>4.3</v>
      </c>
      <c r="C46" s="5824">
        <v>4.45</v>
      </c>
      <c r="D46" s="5825">
        <v>16000</v>
      </c>
      <c r="E46" s="5826">
        <f t="shared" si="0"/>
        <v>15572.8</v>
      </c>
      <c r="F46" s="5827">
        <v>51</v>
      </c>
      <c r="G46" s="5828">
        <v>12.3</v>
      </c>
      <c r="H46" s="5829">
        <v>12.45</v>
      </c>
      <c r="I46" s="5825">
        <v>16000</v>
      </c>
      <c r="J46" s="5826">
        <f t="shared" si="1"/>
        <v>15572.8</v>
      </c>
      <c r="K46" s="5827">
        <v>83</v>
      </c>
      <c r="L46" s="5829">
        <v>20.3</v>
      </c>
      <c r="M46" s="5828">
        <v>20.45</v>
      </c>
      <c r="N46" s="5825">
        <v>16000</v>
      </c>
      <c r="O46" s="5826">
        <f t="shared" si="2"/>
        <v>15572.8</v>
      </c>
      <c r="P46" s="5830"/>
    </row>
    <row r="47" spans="1:16" x14ac:dyDescent="0.2">
      <c r="A47" s="5831">
        <v>20</v>
      </c>
      <c r="B47" s="5831">
        <v>4.45</v>
      </c>
      <c r="C47" s="5832">
        <v>5</v>
      </c>
      <c r="D47" s="5833">
        <v>16000</v>
      </c>
      <c r="E47" s="5834">
        <f t="shared" si="0"/>
        <v>15572.8</v>
      </c>
      <c r="F47" s="5835">
        <v>52</v>
      </c>
      <c r="G47" s="5836">
        <v>12.45</v>
      </c>
      <c r="H47" s="5832">
        <v>13</v>
      </c>
      <c r="I47" s="5833">
        <v>16000</v>
      </c>
      <c r="J47" s="5834">
        <f t="shared" si="1"/>
        <v>15572.8</v>
      </c>
      <c r="K47" s="5835">
        <v>84</v>
      </c>
      <c r="L47" s="5832">
        <v>20.45</v>
      </c>
      <c r="M47" s="5836">
        <v>21</v>
      </c>
      <c r="N47" s="5833">
        <v>16000</v>
      </c>
      <c r="O47" s="5834">
        <f t="shared" si="2"/>
        <v>15572.8</v>
      </c>
      <c r="P47" s="5837"/>
    </row>
    <row r="48" spans="1:16" x14ac:dyDescent="0.2">
      <c r="A48" s="5838">
        <v>21</v>
      </c>
      <c r="B48" s="5839">
        <v>5</v>
      </c>
      <c r="C48" s="5840">
        <v>5.15</v>
      </c>
      <c r="D48" s="5841">
        <v>16000</v>
      </c>
      <c r="E48" s="5842">
        <f t="shared" si="0"/>
        <v>15572.8</v>
      </c>
      <c r="F48" s="5843">
        <v>53</v>
      </c>
      <c r="G48" s="5839">
        <v>13</v>
      </c>
      <c r="H48" s="5844">
        <v>13.15</v>
      </c>
      <c r="I48" s="5841">
        <v>16000</v>
      </c>
      <c r="J48" s="5842">
        <f t="shared" si="1"/>
        <v>15572.8</v>
      </c>
      <c r="K48" s="5843">
        <v>85</v>
      </c>
      <c r="L48" s="5844">
        <v>21</v>
      </c>
      <c r="M48" s="5839">
        <v>21.15</v>
      </c>
      <c r="N48" s="5841">
        <v>16000</v>
      </c>
      <c r="O48" s="5842">
        <f t="shared" si="2"/>
        <v>15572.8</v>
      </c>
      <c r="P48" s="5845"/>
    </row>
    <row r="49" spans="1:16" x14ac:dyDescent="0.2">
      <c r="A49" s="5846">
        <v>22</v>
      </c>
      <c r="B49" s="5847">
        <v>5.15</v>
      </c>
      <c r="C49" s="5848">
        <v>5.3</v>
      </c>
      <c r="D49" s="5849">
        <v>16000</v>
      </c>
      <c r="E49" s="5850">
        <f t="shared" si="0"/>
        <v>15572.8</v>
      </c>
      <c r="F49" s="5851">
        <v>54</v>
      </c>
      <c r="G49" s="5852">
        <v>13.15</v>
      </c>
      <c r="H49" s="5848">
        <v>13.3</v>
      </c>
      <c r="I49" s="5849">
        <v>16000</v>
      </c>
      <c r="J49" s="5850">
        <f t="shared" si="1"/>
        <v>15572.8</v>
      </c>
      <c r="K49" s="5851">
        <v>86</v>
      </c>
      <c r="L49" s="5848">
        <v>21.15</v>
      </c>
      <c r="M49" s="5852">
        <v>21.3</v>
      </c>
      <c r="N49" s="5849">
        <v>16000</v>
      </c>
      <c r="O49" s="5850">
        <f t="shared" si="2"/>
        <v>15572.8</v>
      </c>
      <c r="P49" s="5853"/>
    </row>
    <row r="50" spans="1:16" x14ac:dyDescent="0.2">
      <c r="A50" s="5854">
        <v>23</v>
      </c>
      <c r="B50" s="5855">
        <v>5.3</v>
      </c>
      <c r="C50" s="5856">
        <v>5.45</v>
      </c>
      <c r="D50" s="5857">
        <v>16000</v>
      </c>
      <c r="E50" s="5858">
        <f t="shared" si="0"/>
        <v>15572.8</v>
      </c>
      <c r="F50" s="5859">
        <v>55</v>
      </c>
      <c r="G50" s="5855">
        <v>13.3</v>
      </c>
      <c r="H50" s="5860">
        <v>13.45</v>
      </c>
      <c r="I50" s="5857">
        <v>16000</v>
      </c>
      <c r="J50" s="5858">
        <f t="shared" si="1"/>
        <v>15572.8</v>
      </c>
      <c r="K50" s="5859">
        <v>87</v>
      </c>
      <c r="L50" s="5860">
        <v>21.3</v>
      </c>
      <c r="M50" s="5855">
        <v>21.45</v>
      </c>
      <c r="N50" s="5857">
        <v>16000</v>
      </c>
      <c r="O50" s="5858">
        <f t="shared" si="2"/>
        <v>15572.8</v>
      </c>
      <c r="P50" s="5861"/>
    </row>
    <row r="51" spans="1:16" x14ac:dyDescent="0.2">
      <c r="A51" s="5862">
        <v>24</v>
      </c>
      <c r="B51" s="5863">
        <v>5.45</v>
      </c>
      <c r="C51" s="5864">
        <v>6</v>
      </c>
      <c r="D51" s="5865">
        <v>16000</v>
      </c>
      <c r="E51" s="5866">
        <f t="shared" si="0"/>
        <v>15572.8</v>
      </c>
      <c r="F51" s="5867">
        <v>56</v>
      </c>
      <c r="G51" s="5868">
        <v>13.45</v>
      </c>
      <c r="H51" s="5864">
        <v>14</v>
      </c>
      <c r="I51" s="5865">
        <v>16000</v>
      </c>
      <c r="J51" s="5866">
        <f t="shared" si="1"/>
        <v>15572.8</v>
      </c>
      <c r="K51" s="5867">
        <v>88</v>
      </c>
      <c r="L51" s="5864">
        <v>21.45</v>
      </c>
      <c r="M51" s="5868">
        <v>22</v>
      </c>
      <c r="N51" s="5865">
        <v>16000</v>
      </c>
      <c r="O51" s="5866">
        <f t="shared" si="2"/>
        <v>15572.8</v>
      </c>
      <c r="P51" s="5869"/>
    </row>
    <row r="52" spans="1:16" x14ac:dyDescent="0.2">
      <c r="A52" s="5870">
        <v>25</v>
      </c>
      <c r="B52" s="5871">
        <v>6</v>
      </c>
      <c r="C52" s="5872">
        <v>6.15</v>
      </c>
      <c r="D52" s="5873">
        <v>16000</v>
      </c>
      <c r="E52" s="5874">
        <f t="shared" si="0"/>
        <v>15572.8</v>
      </c>
      <c r="F52" s="5875">
        <v>57</v>
      </c>
      <c r="G52" s="5871">
        <v>14</v>
      </c>
      <c r="H52" s="5876">
        <v>14.15</v>
      </c>
      <c r="I52" s="5873">
        <v>16000</v>
      </c>
      <c r="J52" s="5874">
        <f t="shared" si="1"/>
        <v>15572.8</v>
      </c>
      <c r="K52" s="5875">
        <v>89</v>
      </c>
      <c r="L52" s="5876">
        <v>22</v>
      </c>
      <c r="M52" s="5871">
        <v>22.15</v>
      </c>
      <c r="N52" s="5873">
        <v>16000</v>
      </c>
      <c r="O52" s="5874">
        <f t="shared" si="2"/>
        <v>15572.8</v>
      </c>
      <c r="P52" s="5877"/>
    </row>
    <row r="53" spans="1:16" x14ac:dyDescent="0.2">
      <c r="A53" s="5878">
        <v>26</v>
      </c>
      <c r="B53" s="5879">
        <v>6.15</v>
      </c>
      <c r="C53" s="5880">
        <v>6.3</v>
      </c>
      <c r="D53" s="5881">
        <v>16000</v>
      </c>
      <c r="E53" s="5882">
        <f t="shared" si="0"/>
        <v>15572.8</v>
      </c>
      <c r="F53" s="5883">
        <v>58</v>
      </c>
      <c r="G53" s="5884">
        <v>14.15</v>
      </c>
      <c r="H53" s="5880">
        <v>14.3</v>
      </c>
      <c r="I53" s="5881">
        <v>16000</v>
      </c>
      <c r="J53" s="5882">
        <f t="shared" si="1"/>
        <v>15572.8</v>
      </c>
      <c r="K53" s="5883">
        <v>90</v>
      </c>
      <c r="L53" s="5880">
        <v>22.15</v>
      </c>
      <c r="M53" s="5884">
        <v>22.3</v>
      </c>
      <c r="N53" s="5881">
        <v>16000</v>
      </c>
      <c r="O53" s="5882">
        <f t="shared" si="2"/>
        <v>15572.8</v>
      </c>
      <c r="P53" s="5885"/>
    </row>
    <row r="54" spans="1:16" x14ac:dyDescent="0.2">
      <c r="A54" s="5886">
        <v>27</v>
      </c>
      <c r="B54" s="5887">
        <v>6.3</v>
      </c>
      <c r="C54" s="5888">
        <v>6.45</v>
      </c>
      <c r="D54" s="5889">
        <v>16000</v>
      </c>
      <c r="E54" s="5890">
        <f t="shared" si="0"/>
        <v>15572.8</v>
      </c>
      <c r="F54" s="5891">
        <v>59</v>
      </c>
      <c r="G54" s="5887">
        <v>14.3</v>
      </c>
      <c r="H54" s="5892">
        <v>14.45</v>
      </c>
      <c r="I54" s="5889">
        <v>16000</v>
      </c>
      <c r="J54" s="5890">
        <f t="shared" si="1"/>
        <v>15572.8</v>
      </c>
      <c r="K54" s="5891">
        <v>91</v>
      </c>
      <c r="L54" s="5892">
        <v>22.3</v>
      </c>
      <c r="M54" s="5887">
        <v>22.45</v>
      </c>
      <c r="N54" s="5889">
        <v>16000</v>
      </c>
      <c r="O54" s="5890">
        <f t="shared" si="2"/>
        <v>15572.8</v>
      </c>
      <c r="P54" s="5893"/>
    </row>
    <row r="55" spans="1:16" x14ac:dyDescent="0.2">
      <c r="A55" s="5894">
        <v>28</v>
      </c>
      <c r="B55" s="5895">
        <v>6.45</v>
      </c>
      <c r="C55" s="5896">
        <v>7</v>
      </c>
      <c r="D55" s="5897">
        <v>16000</v>
      </c>
      <c r="E55" s="5898">
        <f t="shared" si="0"/>
        <v>15572.8</v>
      </c>
      <c r="F55" s="5899">
        <v>60</v>
      </c>
      <c r="G55" s="5900">
        <v>14.45</v>
      </c>
      <c r="H55" s="5900">
        <v>15</v>
      </c>
      <c r="I55" s="5897">
        <v>16000</v>
      </c>
      <c r="J55" s="5898">
        <f t="shared" si="1"/>
        <v>15572.8</v>
      </c>
      <c r="K55" s="5899">
        <v>92</v>
      </c>
      <c r="L55" s="5896">
        <v>22.45</v>
      </c>
      <c r="M55" s="5900">
        <v>23</v>
      </c>
      <c r="N55" s="5897">
        <v>16000</v>
      </c>
      <c r="O55" s="5898">
        <f t="shared" si="2"/>
        <v>15572.8</v>
      </c>
      <c r="P55" s="5901"/>
    </row>
    <row r="56" spans="1:16" x14ac:dyDescent="0.2">
      <c r="A56" s="5902">
        <v>29</v>
      </c>
      <c r="B56" s="5903">
        <v>7</v>
      </c>
      <c r="C56" s="5904">
        <v>7.15</v>
      </c>
      <c r="D56" s="5905">
        <v>16000</v>
      </c>
      <c r="E56" s="5906">
        <f t="shared" si="0"/>
        <v>15572.8</v>
      </c>
      <c r="F56" s="5907">
        <v>61</v>
      </c>
      <c r="G56" s="5903">
        <v>15</v>
      </c>
      <c r="H56" s="5903">
        <v>15.15</v>
      </c>
      <c r="I56" s="5905">
        <v>16000</v>
      </c>
      <c r="J56" s="5906">
        <f t="shared" si="1"/>
        <v>15572.8</v>
      </c>
      <c r="K56" s="5907">
        <v>93</v>
      </c>
      <c r="L56" s="5908">
        <v>23</v>
      </c>
      <c r="M56" s="5903">
        <v>23.15</v>
      </c>
      <c r="N56" s="5905">
        <v>16000</v>
      </c>
      <c r="O56" s="5906">
        <f t="shared" si="2"/>
        <v>15572.8</v>
      </c>
      <c r="P56" s="5909"/>
    </row>
    <row r="57" spans="1:16" x14ac:dyDescent="0.2">
      <c r="A57" s="5910">
        <v>30</v>
      </c>
      <c r="B57" s="5911">
        <v>7.15</v>
      </c>
      <c r="C57" s="5912">
        <v>7.3</v>
      </c>
      <c r="D57" s="5913">
        <v>16000</v>
      </c>
      <c r="E57" s="5914">
        <f t="shared" si="0"/>
        <v>15572.8</v>
      </c>
      <c r="F57" s="5915">
        <v>62</v>
      </c>
      <c r="G57" s="5916">
        <v>15.15</v>
      </c>
      <c r="H57" s="5916">
        <v>15.3</v>
      </c>
      <c r="I57" s="5913">
        <v>16000</v>
      </c>
      <c r="J57" s="5914">
        <f t="shared" si="1"/>
        <v>15572.8</v>
      </c>
      <c r="K57" s="5915">
        <v>94</v>
      </c>
      <c r="L57" s="5916">
        <v>23.15</v>
      </c>
      <c r="M57" s="5916">
        <v>23.3</v>
      </c>
      <c r="N57" s="5913">
        <v>16000</v>
      </c>
      <c r="O57" s="5914">
        <f t="shared" si="2"/>
        <v>15572.8</v>
      </c>
      <c r="P57" s="5917"/>
    </row>
    <row r="58" spans="1:16" x14ac:dyDescent="0.2">
      <c r="A58" s="5918">
        <v>31</v>
      </c>
      <c r="B58" s="5919">
        <v>7.3</v>
      </c>
      <c r="C58" s="5920">
        <v>7.45</v>
      </c>
      <c r="D58" s="5921">
        <v>16000</v>
      </c>
      <c r="E58" s="5922">
        <f t="shared" si="0"/>
        <v>15572.8</v>
      </c>
      <c r="F58" s="5923">
        <v>63</v>
      </c>
      <c r="G58" s="5919">
        <v>15.3</v>
      </c>
      <c r="H58" s="5919">
        <v>15.45</v>
      </c>
      <c r="I58" s="5921">
        <v>16000</v>
      </c>
      <c r="J58" s="5922">
        <f t="shared" si="1"/>
        <v>15572.8</v>
      </c>
      <c r="K58" s="5923">
        <v>95</v>
      </c>
      <c r="L58" s="5919">
        <v>23.3</v>
      </c>
      <c r="M58" s="5919">
        <v>23.45</v>
      </c>
      <c r="N58" s="5921">
        <v>16000</v>
      </c>
      <c r="O58" s="5922">
        <f t="shared" si="2"/>
        <v>15572.8</v>
      </c>
      <c r="P58" s="5924"/>
    </row>
    <row r="59" spans="1:16" x14ac:dyDescent="0.2">
      <c r="A59" s="5925">
        <v>32</v>
      </c>
      <c r="B59" s="5926">
        <v>7.45</v>
      </c>
      <c r="C59" s="5927">
        <v>8</v>
      </c>
      <c r="D59" s="5928">
        <v>16000</v>
      </c>
      <c r="E59" s="5929">
        <f t="shared" si="0"/>
        <v>15572.8</v>
      </c>
      <c r="F59" s="5930">
        <v>64</v>
      </c>
      <c r="G59" s="5931">
        <v>15.45</v>
      </c>
      <c r="H59" s="5931">
        <v>16</v>
      </c>
      <c r="I59" s="5928">
        <v>16000</v>
      </c>
      <c r="J59" s="5929">
        <f t="shared" si="1"/>
        <v>15572.8</v>
      </c>
      <c r="K59" s="5930">
        <v>96</v>
      </c>
      <c r="L59" s="5931">
        <v>23.45</v>
      </c>
      <c r="M59" s="5931">
        <v>24</v>
      </c>
      <c r="N59" s="5928">
        <v>16000</v>
      </c>
      <c r="O59" s="5929">
        <f t="shared" si="2"/>
        <v>15572.8</v>
      </c>
      <c r="P59" s="5932"/>
    </row>
    <row r="60" spans="1:16" x14ac:dyDescent="0.2">
      <c r="A60" s="5933" t="s">
        <v>27</v>
      </c>
      <c r="B60" s="5934"/>
      <c r="C60" s="5934"/>
      <c r="D60" s="5935">
        <f>SUM(D28:D59)</f>
        <v>512000</v>
      </c>
      <c r="E60" s="5936">
        <f>SUM(E28:E59)</f>
        <v>498329.59999999974</v>
      </c>
      <c r="F60" s="5934"/>
      <c r="G60" s="5934"/>
      <c r="H60" s="5934"/>
      <c r="I60" s="5935">
        <f>SUM(I28:I59)</f>
        <v>512000</v>
      </c>
      <c r="J60" s="5937">
        <f>SUM(J28:J59)</f>
        <v>498329.59999999974</v>
      </c>
      <c r="K60" s="5934"/>
      <c r="L60" s="5934"/>
      <c r="M60" s="5934"/>
      <c r="N60" s="5934">
        <f>SUM(N28:N59)</f>
        <v>512000</v>
      </c>
      <c r="O60" s="5937">
        <f>SUM(O28:O59)</f>
        <v>498329.59999999974</v>
      </c>
      <c r="P60" s="5938"/>
    </row>
    <row r="64" spans="1:16" x14ac:dyDescent="0.2">
      <c r="A64" t="s">
        <v>79</v>
      </c>
      <c r="B64">
        <f>SUM(D60,I60,N60)/(4000*1000)</f>
        <v>0.38400000000000001</v>
      </c>
      <c r="C64">
        <f>ROUNDDOWN(SUM(E60,J60,O60)/(4000*1000),4)</f>
        <v>0.37369999999999998</v>
      </c>
    </row>
    <row r="66" spans="1:16" x14ac:dyDescent="0.2">
      <c r="A66" s="5939"/>
      <c r="B66" s="5940"/>
      <c r="C66" s="5940"/>
      <c r="D66" s="5941"/>
      <c r="E66" s="5940"/>
      <c r="F66" s="5940"/>
      <c r="G66" s="5940"/>
      <c r="H66" s="5940"/>
      <c r="I66" s="5941"/>
      <c r="J66" s="5942"/>
      <c r="K66" s="5940"/>
      <c r="L66" s="5940"/>
      <c r="M66" s="5940"/>
      <c r="N66" s="5940"/>
      <c r="O66" s="5940"/>
      <c r="P66" s="5943"/>
    </row>
    <row r="67" spans="1:16" x14ac:dyDescent="0.2">
      <c r="A67" s="5944" t="s">
        <v>28</v>
      </c>
      <c r="B67" s="5945"/>
      <c r="C67" s="5945"/>
      <c r="D67" s="5946"/>
      <c r="E67" s="5947"/>
      <c r="F67" s="5945"/>
      <c r="G67" s="5945"/>
      <c r="H67" s="5947"/>
      <c r="I67" s="5946"/>
      <c r="J67" s="5948"/>
      <c r="K67" s="5945"/>
      <c r="L67" s="5945"/>
      <c r="M67" s="5945"/>
      <c r="N67" s="5945"/>
      <c r="O67" s="5945"/>
      <c r="P67" s="5949"/>
    </row>
    <row r="68" spans="1:16" x14ac:dyDescent="0.2">
      <c r="A68" s="5950"/>
      <c r="B68" s="5951"/>
      <c r="C68" s="5951"/>
      <c r="D68" s="5951"/>
      <c r="E68" s="5951"/>
      <c r="F68" s="5951"/>
      <c r="G68" s="5951"/>
      <c r="H68" s="5951"/>
      <c r="I68" s="5951"/>
      <c r="J68" s="5951"/>
      <c r="K68" s="5951"/>
      <c r="L68" s="5952"/>
      <c r="M68" s="5952"/>
      <c r="N68" s="5952"/>
      <c r="O68" s="5952"/>
      <c r="P68" s="5953"/>
    </row>
    <row r="69" spans="1:16" x14ac:dyDescent="0.2">
      <c r="A69" s="5954"/>
      <c r="B69" s="5955"/>
      <c r="C69" s="5955"/>
      <c r="D69" s="5956"/>
      <c r="E69" s="5957"/>
      <c r="F69" s="5955"/>
      <c r="G69" s="5955"/>
      <c r="H69" s="5957"/>
      <c r="I69" s="5956"/>
      <c r="J69" s="5958"/>
      <c r="K69" s="5955"/>
      <c r="L69" s="5955"/>
      <c r="M69" s="5955"/>
      <c r="N69" s="5955"/>
      <c r="O69" s="5955"/>
      <c r="P69" s="5959"/>
    </row>
    <row r="70" spans="1:16" x14ac:dyDescent="0.2">
      <c r="A70" s="5960"/>
      <c r="B70" s="5961"/>
      <c r="C70" s="5961"/>
      <c r="D70" s="5962"/>
      <c r="E70" s="5963"/>
      <c r="F70" s="5961"/>
      <c r="G70" s="5961"/>
      <c r="H70" s="5963"/>
      <c r="I70" s="5962"/>
      <c r="J70" s="5961"/>
      <c r="K70" s="5961"/>
      <c r="L70" s="5961"/>
      <c r="M70" s="5961"/>
      <c r="N70" s="5961"/>
      <c r="O70" s="5961"/>
      <c r="P70" s="5964"/>
    </row>
    <row r="71" spans="1:16" x14ac:dyDescent="0.2">
      <c r="A71" s="5965"/>
      <c r="B71" s="5966"/>
      <c r="C71" s="5966"/>
      <c r="D71" s="5967"/>
      <c r="E71" s="5968"/>
      <c r="F71" s="5966"/>
      <c r="G71" s="5966"/>
      <c r="H71" s="5968"/>
      <c r="I71" s="5967"/>
      <c r="J71" s="5966"/>
      <c r="K71" s="5966"/>
      <c r="L71" s="5966"/>
      <c r="M71" s="5966"/>
      <c r="N71" s="5966"/>
      <c r="O71" s="5966"/>
      <c r="P71" s="5969"/>
    </row>
    <row r="72" spans="1:16" x14ac:dyDescent="0.2">
      <c r="A72" s="5970"/>
      <c r="B72" s="5971"/>
      <c r="C72" s="5971"/>
      <c r="D72" s="5972"/>
      <c r="E72" s="5973"/>
      <c r="F72" s="5971"/>
      <c r="G72" s="5971"/>
      <c r="H72" s="5973"/>
      <c r="I72" s="5972"/>
      <c r="J72" s="5971"/>
      <c r="K72" s="5971"/>
      <c r="L72" s="5971"/>
      <c r="M72" s="5971" t="s">
        <v>29</v>
      </c>
      <c r="N72" s="5971"/>
      <c r="O72" s="5971"/>
      <c r="P72" s="5974"/>
    </row>
    <row r="73" spans="1:16" x14ac:dyDescent="0.2">
      <c r="A73" s="5975"/>
      <c r="B73" s="5976"/>
      <c r="C73" s="5976"/>
      <c r="D73" s="5977"/>
      <c r="E73" s="5978"/>
      <c r="F73" s="5976"/>
      <c r="G73" s="5976"/>
      <c r="H73" s="5978"/>
      <c r="I73" s="5977"/>
      <c r="J73" s="5976"/>
      <c r="K73" s="5976"/>
      <c r="L73" s="5976"/>
      <c r="M73" s="5976" t="s">
        <v>30</v>
      </c>
      <c r="N73" s="5976"/>
      <c r="O73" s="5976"/>
      <c r="P73" s="5979"/>
    </row>
    <row r="74" spans="1:16" ht="15.75" x14ac:dyDescent="0.25">
      <c r="E74" s="5980"/>
      <c r="H74" s="5980"/>
    </row>
    <row r="75" spans="1:16" ht="15.75" x14ac:dyDescent="0.25">
      <c r="C75" s="5981"/>
      <c r="E75" s="5982"/>
      <c r="H75" s="5982"/>
    </row>
    <row r="76" spans="1:16" ht="15.75" x14ac:dyDescent="0.25">
      <c r="E76" s="5983"/>
      <c r="H76" s="5983"/>
    </row>
    <row r="77" spans="1:16" ht="15.75" x14ac:dyDescent="0.25">
      <c r="E77" s="5984"/>
      <c r="H77" s="5984"/>
    </row>
    <row r="78" spans="1:16" ht="15.75" x14ac:dyDescent="0.25">
      <c r="E78" s="5985"/>
      <c r="H78" s="5985"/>
    </row>
    <row r="79" spans="1:16" ht="15.75" x14ac:dyDescent="0.25">
      <c r="E79" s="5986"/>
      <c r="H79" s="5986"/>
    </row>
    <row r="80" spans="1:16" ht="15.75" x14ac:dyDescent="0.25">
      <c r="E80" s="5987"/>
      <c r="H80" s="5987"/>
    </row>
    <row r="81" spans="5:13" ht="15.75" x14ac:dyDescent="0.25">
      <c r="E81" s="5988"/>
      <c r="H81" s="5988"/>
    </row>
    <row r="82" spans="5:13" ht="15.75" x14ac:dyDescent="0.25">
      <c r="E82" s="5989"/>
      <c r="H82" s="5989"/>
    </row>
    <row r="83" spans="5:13" ht="15.75" x14ac:dyDescent="0.25">
      <c r="E83" s="5990"/>
      <c r="H83" s="5990"/>
    </row>
    <row r="84" spans="5:13" ht="15.75" x14ac:dyDescent="0.25">
      <c r="E84" s="5991"/>
      <c r="H84" s="5991"/>
    </row>
    <row r="85" spans="5:13" ht="15.75" x14ac:dyDescent="0.25">
      <c r="E85" s="5992"/>
      <c r="H85" s="5992"/>
    </row>
    <row r="86" spans="5:13" ht="15.75" x14ac:dyDescent="0.25">
      <c r="E86" s="5993"/>
      <c r="H86" s="5993"/>
    </row>
    <row r="87" spans="5:13" ht="15.75" x14ac:dyDescent="0.25">
      <c r="E87" s="5994"/>
      <c r="H87" s="5994"/>
    </row>
    <row r="88" spans="5:13" ht="15.75" x14ac:dyDescent="0.25">
      <c r="E88" s="5995"/>
      <c r="H88" s="5995"/>
    </row>
    <row r="89" spans="5:13" ht="15.75" x14ac:dyDescent="0.25">
      <c r="E89" s="5996"/>
      <c r="H89" s="5996"/>
    </row>
    <row r="90" spans="5:13" ht="15.75" x14ac:dyDescent="0.25">
      <c r="E90" s="5997"/>
      <c r="H90" s="5997"/>
    </row>
    <row r="91" spans="5:13" ht="15.75" x14ac:dyDescent="0.25">
      <c r="E91" s="5998"/>
      <c r="H91" s="5998"/>
    </row>
    <row r="92" spans="5:13" ht="15.75" x14ac:dyDescent="0.25">
      <c r="E92" s="5999"/>
      <c r="H92" s="5999"/>
    </row>
    <row r="93" spans="5:13" ht="15.75" x14ac:dyDescent="0.25">
      <c r="E93" s="6000"/>
      <c r="H93" s="6000"/>
    </row>
    <row r="94" spans="5:13" ht="15.75" x14ac:dyDescent="0.25">
      <c r="E94" s="6001"/>
      <c r="H94" s="6001"/>
    </row>
    <row r="95" spans="5:13" ht="15.75" x14ac:dyDescent="0.25">
      <c r="E95" s="6002"/>
      <c r="H95" s="6002"/>
    </row>
    <row r="96" spans="5:13" ht="15.75" x14ac:dyDescent="0.25">
      <c r="E96" s="6003"/>
      <c r="H96" s="6003"/>
      <c r="M96" s="6004" t="s">
        <v>8</v>
      </c>
    </row>
    <row r="97" spans="5:14" ht="15.75" x14ac:dyDescent="0.25">
      <c r="E97" s="6005"/>
      <c r="H97" s="6005"/>
    </row>
    <row r="98" spans="5:14" ht="15.75" x14ac:dyDescent="0.25">
      <c r="E98" s="6006"/>
      <c r="H98" s="6006"/>
    </row>
    <row r="99" spans="5:14" ht="15.75" x14ac:dyDescent="0.25">
      <c r="E99" s="6007"/>
      <c r="H99" s="6007"/>
    </row>
    <row r="101" spans="5:14" x14ac:dyDescent="0.2">
      <c r="N101" s="6008"/>
    </row>
    <row r="126" spans="4:4" x14ac:dyDescent="0.2">
      <c r="D126" s="6009"/>
    </row>
  </sheetData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6010"/>
      <c r="B1" s="6011"/>
      <c r="C1" s="6011"/>
      <c r="D1" s="6012"/>
      <c r="E1" s="6011"/>
      <c r="F1" s="6011"/>
      <c r="G1" s="6011"/>
      <c r="H1" s="6011"/>
      <c r="I1" s="6012"/>
      <c r="J1" s="6011"/>
      <c r="K1" s="6011"/>
      <c r="L1" s="6011"/>
      <c r="M1" s="6011"/>
      <c r="N1" s="6011"/>
      <c r="O1" s="6011"/>
      <c r="P1" s="6013"/>
    </row>
    <row r="2" spans="1:16" ht="12.75" customHeight="1" x14ac:dyDescent="0.2">
      <c r="A2" s="6014" t="s">
        <v>0</v>
      </c>
      <c r="B2" s="6015"/>
      <c r="C2" s="6015"/>
      <c r="D2" s="6015"/>
      <c r="E2" s="6015"/>
      <c r="F2" s="6015"/>
      <c r="G2" s="6015"/>
      <c r="H2" s="6015"/>
      <c r="I2" s="6015"/>
      <c r="J2" s="6015"/>
      <c r="K2" s="6015"/>
      <c r="L2" s="6015"/>
      <c r="M2" s="6015"/>
      <c r="N2" s="6015"/>
      <c r="O2" s="6015"/>
      <c r="P2" s="6016"/>
    </row>
    <row r="3" spans="1:16" ht="12.75" customHeight="1" x14ac:dyDescent="0.2">
      <c r="A3" s="6017"/>
      <c r="B3" s="6018"/>
      <c r="C3" s="6018"/>
      <c r="D3" s="6018"/>
      <c r="E3" s="6018"/>
      <c r="F3" s="6018"/>
      <c r="G3" s="6018"/>
      <c r="H3" s="6018"/>
      <c r="I3" s="6018"/>
      <c r="J3" s="6018"/>
      <c r="K3" s="6018"/>
      <c r="L3" s="6018"/>
      <c r="M3" s="6018"/>
      <c r="N3" s="6018"/>
      <c r="O3" s="6018"/>
      <c r="P3" s="6019"/>
    </row>
    <row r="4" spans="1:16" ht="12.75" customHeight="1" x14ac:dyDescent="0.2">
      <c r="A4" s="6020" t="s">
        <v>80</v>
      </c>
      <c r="B4" s="6021"/>
      <c r="C4" s="6021"/>
      <c r="D4" s="6021"/>
      <c r="E4" s="6021"/>
      <c r="F4" s="6021"/>
      <c r="G4" s="6021"/>
      <c r="H4" s="6021"/>
      <c r="I4" s="6021"/>
      <c r="J4" s="6022"/>
      <c r="K4" s="6023"/>
      <c r="L4" s="6023"/>
      <c r="M4" s="6023"/>
      <c r="N4" s="6023"/>
      <c r="O4" s="6023"/>
      <c r="P4" s="6024"/>
    </row>
    <row r="5" spans="1:16" ht="12.75" customHeight="1" x14ac:dyDescent="0.2">
      <c r="A5" s="6025"/>
      <c r="B5" s="6026"/>
      <c r="C5" s="6026"/>
      <c r="D5" s="6027"/>
      <c r="E5" s="6026"/>
      <c r="F5" s="6026"/>
      <c r="G5" s="6026"/>
      <c r="H5" s="6026"/>
      <c r="I5" s="6027"/>
      <c r="J5" s="6026"/>
      <c r="K5" s="6026"/>
      <c r="L5" s="6026"/>
      <c r="M5" s="6026"/>
      <c r="N5" s="6026"/>
      <c r="O5" s="6026"/>
      <c r="P5" s="6028"/>
    </row>
    <row r="6" spans="1:16" ht="12.75" customHeight="1" x14ac:dyDescent="0.2">
      <c r="A6" s="6029" t="s">
        <v>2</v>
      </c>
      <c r="B6" s="6030"/>
      <c r="C6" s="6030"/>
      <c r="D6" s="6031"/>
      <c r="E6" s="6030"/>
      <c r="F6" s="6030"/>
      <c r="G6" s="6030"/>
      <c r="H6" s="6030"/>
      <c r="I6" s="6031"/>
      <c r="J6" s="6030"/>
      <c r="K6" s="6030"/>
      <c r="L6" s="6030"/>
      <c r="M6" s="6030"/>
      <c r="N6" s="6030"/>
      <c r="O6" s="6030"/>
      <c r="P6" s="6032"/>
    </row>
    <row r="7" spans="1:16" ht="12.75" customHeight="1" x14ac:dyDescent="0.2">
      <c r="A7" s="6033" t="s">
        <v>3</v>
      </c>
      <c r="B7" s="6034"/>
      <c r="C7" s="6034"/>
      <c r="D7" s="6035"/>
      <c r="E7" s="6034"/>
      <c r="F7" s="6034"/>
      <c r="G7" s="6034"/>
      <c r="H7" s="6034"/>
      <c r="I7" s="6035"/>
      <c r="J7" s="6034"/>
      <c r="K7" s="6034"/>
      <c r="L7" s="6034"/>
      <c r="M7" s="6034"/>
      <c r="N7" s="6034"/>
      <c r="O7" s="6034"/>
      <c r="P7" s="6036"/>
    </row>
    <row r="8" spans="1:16" ht="12.75" customHeight="1" x14ac:dyDescent="0.2">
      <c r="A8" s="6037" t="s">
        <v>4</v>
      </c>
      <c r="B8" s="6038"/>
      <c r="C8" s="6038"/>
      <c r="D8" s="6039"/>
      <c r="E8" s="6038"/>
      <c r="F8" s="6038"/>
      <c r="G8" s="6038"/>
      <c r="H8" s="6038"/>
      <c r="I8" s="6039"/>
      <c r="J8" s="6038"/>
      <c r="K8" s="6038"/>
      <c r="L8" s="6038"/>
      <c r="M8" s="6038"/>
      <c r="N8" s="6038"/>
      <c r="O8" s="6038"/>
      <c r="P8" s="6040"/>
    </row>
    <row r="9" spans="1:16" ht="12.75" customHeight="1" x14ac:dyDescent="0.2">
      <c r="A9" s="6041" t="s">
        <v>5</v>
      </c>
      <c r="B9" s="6042"/>
      <c r="C9" s="6042"/>
      <c r="D9" s="6043"/>
      <c r="E9" s="6042"/>
      <c r="F9" s="6042"/>
      <c r="G9" s="6042"/>
      <c r="H9" s="6042"/>
      <c r="I9" s="6043"/>
      <c r="J9" s="6042"/>
      <c r="K9" s="6042"/>
      <c r="L9" s="6042"/>
      <c r="M9" s="6042"/>
      <c r="N9" s="6042"/>
      <c r="O9" s="6042"/>
      <c r="P9" s="6044"/>
    </row>
    <row r="10" spans="1:16" ht="12.75" customHeight="1" x14ac:dyDescent="0.2">
      <c r="A10" s="6045" t="s">
        <v>6</v>
      </c>
      <c r="B10" s="6046"/>
      <c r="C10" s="6046"/>
      <c r="D10" s="6047"/>
      <c r="E10" s="6046"/>
      <c r="F10" s="6046"/>
      <c r="G10" s="6046"/>
      <c r="H10" s="6046"/>
      <c r="I10" s="6047"/>
      <c r="J10" s="6046"/>
      <c r="K10" s="6046"/>
      <c r="L10" s="6046"/>
      <c r="M10" s="6046"/>
      <c r="N10" s="6046"/>
      <c r="O10" s="6046"/>
      <c r="P10" s="6048"/>
    </row>
    <row r="11" spans="1:16" ht="12.75" customHeight="1" x14ac:dyDescent="0.2">
      <c r="A11" s="6049"/>
      <c r="B11" s="6050"/>
      <c r="C11" s="6050"/>
      <c r="D11" s="6051"/>
      <c r="E11" s="6050"/>
      <c r="F11" s="6050"/>
      <c r="G11" s="6052"/>
      <c r="H11" s="6050"/>
      <c r="I11" s="6051"/>
      <c r="J11" s="6050"/>
      <c r="K11" s="6050"/>
      <c r="L11" s="6050"/>
      <c r="M11" s="6050"/>
      <c r="N11" s="6050"/>
      <c r="O11" s="6050"/>
      <c r="P11" s="6053"/>
    </row>
    <row r="12" spans="1:16" ht="12.75" customHeight="1" x14ac:dyDescent="0.2">
      <c r="A12" s="6054" t="s">
        <v>81</v>
      </c>
      <c r="B12" s="6055"/>
      <c r="C12" s="6055"/>
      <c r="D12" s="6056"/>
      <c r="E12" s="6055" t="s">
        <v>8</v>
      </c>
      <c r="F12" s="6055"/>
      <c r="G12" s="6055"/>
      <c r="H12" s="6055"/>
      <c r="I12" s="6056"/>
      <c r="J12" s="6055"/>
      <c r="K12" s="6055"/>
      <c r="L12" s="6055"/>
      <c r="M12" s="6055"/>
      <c r="N12" s="6057" t="s">
        <v>82</v>
      </c>
      <c r="O12" s="6055"/>
      <c r="P12" s="6058"/>
    </row>
    <row r="13" spans="1:16" ht="12.75" customHeight="1" x14ac:dyDescent="0.2">
      <c r="A13" s="6059"/>
      <c r="B13" s="6060"/>
      <c r="C13" s="6060"/>
      <c r="D13" s="6061"/>
      <c r="E13" s="6060"/>
      <c r="F13" s="6060"/>
      <c r="G13" s="6060"/>
      <c r="H13" s="6060"/>
      <c r="I13" s="6061"/>
      <c r="J13" s="6060"/>
      <c r="K13" s="6060"/>
      <c r="L13" s="6060"/>
      <c r="M13" s="6060"/>
      <c r="N13" s="6060"/>
      <c r="O13" s="6060"/>
      <c r="P13" s="6062"/>
    </row>
    <row r="14" spans="1:16" ht="12.75" customHeight="1" x14ac:dyDescent="0.2">
      <c r="A14" s="6063" t="s">
        <v>10</v>
      </c>
      <c r="B14" s="6064"/>
      <c r="C14" s="6064"/>
      <c r="D14" s="6065"/>
      <c r="E14" s="6064"/>
      <c r="F14" s="6064"/>
      <c r="G14" s="6064"/>
      <c r="H14" s="6064"/>
      <c r="I14" s="6065"/>
      <c r="J14" s="6064"/>
      <c r="K14" s="6064"/>
      <c r="L14" s="6064"/>
      <c r="M14" s="6064"/>
      <c r="N14" s="6066"/>
      <c r="O14" s="6067"/>
      <c r="P14" s="6068"/>
    </row>
    <row r="15" spans="1:16" ht="12.75" customHeight="1" x14ac:dyDescent="0.2">
      <c r="A15" s="6069"/>
      <c r="B15" s="6070"/>
      <c r="C15" s="6070"/>
      <c r="D15" s="6071"/>
      <c r="E15" s="6070"/>
      <c r="F15" s="6070"/>
      <c r="G15" s="6070"/>
      <c r="H15" s="6070"/>
      <c r="I15" s="6071"/>
      <c r="J15" s="6070"/>
      <c r="K15" s="6070"/>
      <c r="L15" s="6070"/>
      <c r="M15" s="6070"/>
      <c r="N15" s="6072" t="s">
        <v>11</v>
      </c>
      <c r="O15" s="6073" t="s">
        <v>12</v>
      </c>
      <c r="P15" s="6074"/>
    </row>
    <row r="16" spans="1:16" ht="12.75" customHeight="1" x14ac:dyDescent="0.2">
      <c r="A16" s="6075" t="s">
        <v>13</v>
      </c>
      <c r="B16" s="6076"/>
      <c r="C16" s="6076"/>
      <c r="D16" s="6077"/>
      <c r="E16" s="6076"/>
      <c r="F16" s="6076"/>
      <c r="G16" s="6076"/>
      <c r="H16" s="6076"/>
      <c r="I16" s="6077"/>
      <c r="J16" s="6076"/>
      <c r="K16" s="6076"/>
      <c r="L16" s="6076"/>
      <c r="M16" s="6076"/>
      <c r="N16" s="6078"/>
      <c r="O16" s="6079"/>
      <c r="P16" s="6079"/>
    </row>
    <row r="17" spans="1:47" ht="12.75" customHeight="1" x14ac:dyDescent="0.2">
      <c r="A17" s="6080" t="s">
        <v>14</v>
      </c>
      <c r="B17" s="6081"/>
      <c r="C17" s="6081"/>
      <c r="D17" s="6082"/>
      <c r="E17" s="6081"/>
      <c r="F17" s="6081"/>
      <c r="G17" s="6081"/>
      <c r="H17" s="6081"/>
      <c r="I17" s="6082"/>
      <c r="J17" s="6081"/>
      <c r="K17" s="6081"/>
      <c r="L17" s="6081"/>
      <c r="M17" s="6081"/>
      <c r="N17" s="6083" t="s">
        <v>15</v>
      </c>
      <c r="O17" s="6084" t="s">
        <v>16</v>
      </c>
      <c r="P17" s="6085"/>
    </row>
    <row r="18" spans="1:47" ht="12.75" customHeight="1" x14ac:dyDescent="0.2">
      <c r="A18" s="6086"/>
      <c r="B18" s="6087"/>
      <c r="C18" s="6087"/>
      <c r="D18" s="6088"/>
      <c r="E18" s="6087"/>
      <c r="F18" s="6087"/>
      <c r="G18" s="6087"/>
      <c r="H18" s="6087"/>
      <c r="I18" s="6088"/>
      <c r="J18" s="6087"/>
      <c r="K18" s="6087"/>
      <c r="L18" s="6087"/>
      <c r="M18" s="6087"/>
      <c r="N18" s="6089"/>
      <c r="O18" s="6090"/>
      <c r="P18" s="6091" t="s">
        <v>8</v>
      </c>
    </row>
    <row r="19" spans="1:47" ht="12.75" customHeight="1" x14ac:dyDescent="0.2">
      <c r="A19" s="6092"/>
      <c r="B19" s="6093"/>
      <c r="C19" s="6093"/>
      <c r="D19" s="6094"/>
      <c r="E19" s="6093"/>
      <c r="F19" s="6093"/>
      <c r="G19" s="6093"/>
      <c r="H19" s="6093"/>
      <c r="I19" s="6094"/>
      <c r="J19" s="6093"/>
      <c r="K19" s="6095"/>
      <c r="L19" s="6093" t="s">
        <v>17</v>
      </c>
      <c r="M19" s="6093"/>
      <c r="N19" s="6096"/>
      <c r="O19" s="6097"/>
      <c r="P19" s="6098"/>
      <c r="AU19" s="6099"/>
    </row>
    <row r="20" spans="1:47" ht="12.75" customHeight="1" x14ac:dyDescent="0.2">
      <c r="A20" s="6100"/>
      <c r="B20" s="6101"/>
      <c r="C20" s="6101"/>
      <c r="D20" s="6102"/>
      <c r="E20" s="6101"/>
      <c r="F20" s="6101"/>
      <c r="G20" s="6101"/>
      <c r="H20" s="6101"/>
      <c r="I20" s="6102"/>
      <c r="J20" s="6101"/>
      <c r="K20" s="6101"/>
      <c r="L20" s="6101"/>
      <c r="M20" s="6101"/>
      <c r="N20" s="6103"/>
      <c r="O20" s="6104"/>
      <c r="P20" s="6105"/>
    </row>
    <row r="21" spans="1:47" ht="12.75" customHeight="1" x14ac:dyDescent="0.2">
      <c r="A21" s="6106"/>
      <c r="B21" s="6107"/>
      <c r="C21" s="6108"/>
      <c r="D21" s="6108"/>
      <c r="E21" s="6107"/>
      <c r="F21" s="6107"/>
      <c r="G21" s="6107"/>
      <c r="H21" s="6107" t="s">
        <v>8</v>
      </c>
      <c r="I21" s="6109"/>
      <c r="J21" s="6107"/>
      <c r="K21" s="6107"/>
      <c r="L21" s="6107"/>
      <c r="M21" s="6107"/>
      <c r="N21" s="6110"/>
      <c r="O21" s="6111"/>
      <c r="P21" s="6112"/>
    </row>
    <row r="22" spans="1:47" ht="12.75" customHeight="1" x14ac:dyDescent="0.2">
      <c r="A22" s="6113"/>
      <c r="B22" s="6114"/>
      <c r="C22" s="6114"/>
      <c r="D22" s="6115"/>
      <c r="E22" s="6114"/>
      <c r="F22" s="6114"/>
      <c r="G22" s="6114"/>
      <c r="H22" s="6114"/>
      <c r="I22" s="6115"/>
      <c r="J22" s="6114"/>
      <c r="K22" s="6114"/>
      <c r="L22" s="6114"/>
      <c r="M22" s="6114"/>
      <c r="N22" s="6114"/>
      <c r="O22" s="6114"/>
      <c r="P22" s="6116"/>
    </row>
    <row r="23" spans="1:47" ht="12.75" customHeight="1" x14ac:dyDescent="0.2">
      <c r="A23" s="6117" t="s">
        <v>18</v>
      </c>
      <c r="B23" s="6118"/>
      <c r="C23" s="6118"/>
      <c r="D23" s="6119"/>
      <c r="E23" s="6120" t="s">
        <v>19</v>
      </c>
      <c r="F23" s="6120"/>
      <c r="G23" s="6120"/>
      <c r="H23" s="6120"/>
      <c r="I23" s="6120"/>
      <c r="J23" s="6120"/>
      <c r="K23" s="6120"/>
      <c r="L23" s="6120"/>
      <c r="M23" s="6118"/>
      <c r="N23" s="6118"/>
      <c r="O23" s="6118"/>
      <c r="P23" s="6121"/>
    </row>
    <row r="24" spans="1:47" x14ac:dyDescent="0.25">
      <c r="A24" s="6122"/>
      <c r="B24" s="6123"/>
      <c r="C24" s="6123"/>
      <c r="D24" s="6124"/>
      <c r="E24" s="6125" t="s">
        <v>20</v>
      </c>
      <c r="F24" s="6125"/>
      <c r="G24" s="6125"/>
      <c r="H24" s="6125"/>
      <c r="I24" s="6125"/>
      <c r="J24" s="6125"/>
      <c r="K24" s="6125"/>
      <c r="L24" s="6125"/>
      <c r="M24" s="6123"/>
      <c r="N24" s="6123"/>
      <c r="O24" s="6123"/>
      <c r="P24" s="6126"/>
    </row>
    <row r="25" spans="1:47" ht="12.75" customHeight="1" x14ac:dyDescent="0.2">
      <c r="A25" s="6127"/>
      <c r="B25" s="6128" t="s">
        <v>21</v>
      </c>
      <c r="C25" s="6129"/>
      <c r="D25" s="6129"/>
      <c r="E25" s="6129"/>
      <c r="F25" s="6129"/>
      <c r="G25" s="6129"/>
      <c r="H25" s="6129"/>
      <c r="I25" s="6129"/>
      <c r="J25" s="6129"/>
      <c r="K25" s="6129"/>
      <c r="L25" s="6129"/>
      <c r="M25" s="6129"/>
      <c r="N25" s="6129"/>
      <c r="O25" s="6130"/>
      <c r="P25" s="6131"/>
    </row>
    <row r="26" spans="1:47" ht="12.75" customHeight="1" x14ac:dyDescent="0.2">
      <c r="A26" s="6132" t="s">
        <v>22</v>
      </c>
      <c r="B26" s="6133" t="s">
        <v>23</v>
      </c>
      <c r="C26" s="6133"/>
      <c r="D26" s="6132" t="s">
        <v>24</v>
      </c>
      <c r="E26" s="6132" t="s">
        <v>25</v>
      </c>
      <c r="F26" s="6132" t="s">
        <v>22</v>
      </c>
      <c r="G26" s="6133" t="s">
        <v>23</v>
      </c>
      <c r="H26" s="6133"/>
      <c r="I26" s="6132" t="s">
        <v>24</v>
      </c>
      <c r="J26" s="6132" t="s">
        <v>25</v>
      </c>
      <c r="K26" s="6132" t="s">
        <v>22</v>
      </c>
      <c r="L26" s="6133" t="s">
        <v>23</v>
      </c>
      <c r="M26" s="6133"/>
      <c r="N26" s="6134" t="s">
        <v>24</v>
      </c>
      <c r="O26" s="6132" t="s">
        <v>25</v>
      </c>
      <c r="P26" s="6135"/>
    </row>
    <row r="27" spans="1:47" ht="12.75" customHeight="1" x14ac:dyDescent="0.2">
      <c r="A27" s="6136"/>
      <c r="B27" s="6137" t="s">
        <v>26</v>
      </c>
      <c r="C27" s="6137" t="s">
        <v>2</v>
      </c>
      <c r="D27" s="6136"/>
      <c r="E27" s="6136"/>
      <c r="F27" s="6136"/>
      <c r="G27" s="6137" t="s">
        <v>26</v>
      </c>
      <c r="H27" s="6137" t="s">
        <v>2</v>
      </c>
      <c r="I27" s="6136"/>
      <c r="J27" s="6136"/>
      <c r="K27" s="6136"/>
      <c r="L27" s="6137" t="s">
        <v>26</v>
      </c>
      <c r="M27" s="6137" t="s">
        <v>2</v>
      </c>
      <c r="N27" s="6138"/>
      <c r="O27" s="6136"/>
      <c r="P27" s="6139"/>
    </row>
    <row r="28" spans="1:47" ht="12.75" customHeight="1" x14ac:dyDescent="0.2">
      <c r="A28" s="6140">
        <v>1</v>
      </c>
      <c r="B28" s="6141">
        <v>0</v>
      </c>
      <c r="C28" s="6142">
        <v>0.15</v>
      </c>
      <c r="D28" s="6143">
        <v>16000</v>
      </c>
      <c r="E28" s="6144">
        <f t="shared" ref="E28:E59" si="0">D28*(100-2.67)/100</f>
        <v>15572.8</v>
      </c>
      <c r="F28" s="6145">
        <v>33</v>
      </c>
      <c r="G28" s="6146">
        <v>8</v>
      </c>
      <c r="H28" s="6146">
        <v>8.15</v>
      </c>
      <c r="I28" s="6143">
        <v>16000</v>
      </c>
      <c r="J28" s="6144">
        <f t="shared" ref="J28:J59" si="1">I28*(100-2.67)/100</f>
        <v>15572.8</v>
      </c>
      <c r="K28" s="6145">
        <v>65</v>
      </c>
      <c r="L28" s="6146">
        <v>16</v>
      </c>
      <c r="M28" s="6146">
        <v>16.149999999999999</v>
      </c>
      <c r="N28" s="6143">
        <v>16000</v>
      </c>
      <c r="O28" s="6144">
        <f t="shared" ref="O28:O59" si="2">N28*(100-2.67)/100</f>
        <v>15572.8</v>
      </c>
      <c r="P28" s="6147"/>
    </row>
    <row r="29" spans="1:47" ht="12.75" customHeight="1" x14ac:dyDescent="0.2">
      <c r="A29" s="6148">
        <v>2</v>
      </c>
      <c r="B29" s="6148">
        <v>0.15</v>
      </c>
      <c r="C29" s="6149">
        <v>0.3</v>
      </c>
      <c r="D29" s="6150">
        <v>16000</v>
      </c>
      <c r="E29" s="6151">
        <f t="shared" si="0"/>
        <v>15572.8</v>
      </c>
      <c r="F29" s="6152">
        <v>34</v>
      </c>
      <c r="G29" s="6153">
        <v>8.15</v>
      </c>
      <c r="H29" s="6153">
        <v>8.3000000000000007</v>
      </c>
      <c r="I29" s="6150">
        <v>16000</v>
      </c>
      <c r="J29" s="6151">
        <f t="shared" si="1"/>
        <v>15572.8</v>
      </c>
      <c r="K29" s="6152">
        <v>66</v>
      </c>
      <c r="L29" s="6153">
        <v>16.149999999999999</v>
      </c>
      <c r="M29" s="6153">
        <v>16.3</v>
      </c>
      <c r="N29" s="6150">
        <v>16000</v>
      </c>
      <c r="O29" s="6151">
        <f t="shared" si="2"/>
        <v>15572.8</v>
      </c>
      <c r="P29" s="6154"/>
    </row>
    <row r="30" spans="1:47" ht="12.75" customHeight="1" x14ac:dyDescent="0.2">
      <c r="A30" s="6155">
        <v>3</v>
      </c>
      <c r="B30" s="6156">
        <v>0.3</v>
      </c>
      <c r="C30" s="6157">
        <v>0.45</v>
      </c>
      <c r="D30" s="6158">
        <v>16000</v>
      </c>
      <c r="E30" s="6159">
        <f t="shared" si="0"/>
        <v>15572.8</v>
      </c>
      <c r="F30" s="6160">
        <v>35</v>
      </c>
      <c r="G30" s="6161">
        <v>8.3000000000000007</v>
      </c>
      <c r="H30" s="6161">
        <v>8.4499999999999993</v>
      </c>
      <c r="I30" s="6158">
        <v>16000</v>
      </c>
      <c r="J30" s="6159">
        <f t="shared" si="1"/>
        <v>15572.8</v>
      </c>
      <c r="K30" s="6160">
        <v>67</v>
      </c>
      <c r="L30" s="6161">
        <v>16.3</v>
      </c>
      <c r="M30" s="6161">
        <v>16.45</v>
      </c>
      <c r="N30" s="6158">
        <v>16000</v>
      </c>
      <c r="O30" s="6159">
        <f t="shared" si="2"/>
        <v>15572.8</v>
      </c>
      <c r="P30" s="6162"/>
      <c r="V30" s="6163"/>
    </row>
    <row r="31" spans="1:47" ht="12.75" customHeight="1" x14ac:dyDescent="0.2">
      <c r="A31" s="6164">
        <v>4</v>
      </c>
      <c r="B31" s="6164">
        <v>0.45</v>
      </c>
      <c r="C31" s="6165">
        <v>1</v>
      </c>
      <c r="D31" s="6166">
        <v>16000</v>
      </c>
      <c r="E31" s="6167">
        <f t="shared" si="0"/>
        <v>15572.8</v>
      </c>
      <c r="F31" s="6168">
        <v>36</v>
      </c>
      <c r="G31" s="6165">
        <v>8.4499999999999993</v>
      </c>
      <c r="H31" s="6165">
        <v>9</v>
      </c>
      <c r="I31" s="6166">
        <v>16000</v>
      </c>
      <c r="J31" s="6167">
        <f t="shared" si="1"/>
        <v>15572.8</v>
      </c>
      <c r="K31" s="6168">
        <v>68</v>
      </c>
      <c r="L31" s="6165">
        <v>16.45</v>
      </c>
      <c r="M31" s="6165">
        <v>17</v>
      </c>
      <c r="N31" s="6166">
        <v>16000</v>
      </c>
      <c r="O31" s="6167">
        <f t="shared" si="2"/>
        <v>15572.8</v>
      </c>
      <c r="P31" s="6169"/>
    </row>
    <row r="32" spans="1:47" ht="12.75" customHeight="1" x14ac:dyDescent="0.2">
      <c r="A32" s="6170">
        <v>5</v>
      </c>
      <c r="B32" s="6171">
        <v>1</v>
      </c>
      <c r="C32" s="6172">
        <v>1.1499999999999999</v>
      </c>
      <c r="D32" s="6173">
        <v>16000</v>
      </c>
      <c r="E32" s="6174">
        <f t="shared" si="0"/>
        <v>15572.8</v>
      </c>
      <c r="F32" s="6175">
        <v>37</v>
      </c>
      <c r="G32" s="6171">
        <v>9</v>
      </c>
      <c r="H32" s="6171">
        <v>9.15</v>
      </c>
      <c r="I32" s="6173">
        <v>16000</v>
      </c>
      <c r="J32" s="6174">
        <f t="shared" si="1"/>
        <v>15572.8</v>
      </c>
      <c r="K32" s="6175">
        <v>69</v>
      </c>
      <c r="L32" s="6171">
        <v>17</v>
      </c>
      <c r="M32" s="6171">
        <v>17.149999999999999</v>
      </c>
      <c r="N32" s="6173">
        <v>16000</v>
      </c>
      <c r="O32" s="6174">
        <f t="shared" si="2"/>
        <v>15572.8</v>
      </c>
      <c r="P32" s="6176"/>
      <c r="AQ32" s="6173"/>
    </row>
    <row r="33" spans="1:16" ht="12.75" customHeight="1" x14ac:dyDescent="0.2">
      <c r="A33" s="6177">
        <v>6</v>
      </c>
      <c r="B33" s="6178">
        <v>1.1499999999999999</v>
      </c>
      <c r="C33" s="6179">
        <v>1.3</v>
      </c>
      <c r="D33" s="6180">
        <v>16000</v>
      </c>
      <c r="E33" s="6181">
        <f t="shared" si="0"/>
        <v>15572.8</v>
      </c>
      <c r="F33" s="6182">
        <v>38</v>
      </c>
      <c r="G33" s="6179">
        <v>9.15</v>
      </c>
      <c r="H33" s="6179">
        <v>9.3000000000000007</v>
      </c>
      <c r="I33" s="6180">
        <v>16000</v>
      </c>
      <c r="J33" s="6181">
        <f t="shared" si="1"/>
        <v>15572.8</v>
      </c>
      <c r="K33" s="6182">
        <v>70</v>
      </c>
      <c r="L33" s="6179">
        <v>17.149999999999999</v>
      </c>
      <c r="M33" s="6179">
        <v>17.3</v>
      </c>
      <c r="N33" s="6180">
        <v>16000</v>
      </c>
      <c r="O33" s="6181">
        <f t="shared" si="2"/>
        <v>15572.8</v>
      </c>
      <c r="P33" s="6183"/>
    </row>
    <row r="34" spans="1:16" x14ac:dyDescent="0.2">
      <c r="A34" s="6184">
        <v>7</v>
      </c>
      <c r="B34" s="6185">
        <v>1.3</v>
      </c>
      <c r="C34" s="6186">
        <v>1.45</v>
      </c>
      <c r="D34" s="6187">
        <v>16000</v>
      </c>
      <c r="E34" s="6188">
        <f t="shared" si="0"/>
        <v>15572.8</v>
      </c>
      <c r="F34" s="6189">
        <v>39</v>
      </c>
      <c r="G34" s="6190">
        <v>9.3000000000000007</v>
      </c>
      <c r="H34" s="6190">
        <v>9.4499999999999993</v>
      </c>
      <c r="I34" s="6187">
        <v>16000</v>
      </c>
      <c r="J34" s="6188">
        <f t="shared" si="1"/>
        <v>15572.8</v>
      </c>
      <c r="K34" s="6189">
        <v>71</v>
      </c>
      <c r="L34" s="6190">
        <v>17.3</v>
      </c>
      <c r="M34" s="6190">
        <v>17.45</v>
      </c>
      <c r="N34" s="6187">
        <v>16000</v>
      </c>
      <c r="O34" s="6188">
        <f t="shared" si="2"/>
        <v>15572.8</v>
      </c>
      <c r="P34" s="6191"/>
    </row>
    <row r="35" spans="1:16" x14ac:dyDescent="0.2">
      <c r="A35" s="6192">
        <v>8</v>
      </c>
      <c r="B35" s="6192">
        <v>1.45</v>
      </c>
      <c r="C35" s="6193">
        <v>2</v>
      </c>
      <c r="D35" s="6194">
        <v>16000</v>
      </c>
      <c r="E35" s="6195">
        <f t="shared" si="0"/>
        <v>15572.8</v>
      </c>
      <c r="F35" s="6196">
        <v>40</v>
      </c>
      <c r="G35" s="6193">
        <v>9.4499999999999993</v>
      </c>
      <c r="H35" s="6193">
        <v>10</v>
      </c>
      <c r="I35" s="6194">
        <v>16000</v>
      </c>
      <c r="J35" s="6195">
        <f t="shared" si="1"/>
        <v>15572.8</v>
      </c>
      <c r="K35" s="6196">
        <v>72</v>
      </c>
      <c r="L35" s="6197">
        <v>17.45</v>
      </c>
      <c r="M35" s="6193">
        <v>18</v>
      </c>
      <c r="N35" s="6194">
        <v>16000</v>
      </c>
      <c r="O35" s="6195">
        <f t="shared" si="2"/>
        <v>15572.8</v>
      </c>
      <c r="P35" s="6198"/>
    </row>
    <row r="36" spans="1:16" x14ac:dyDescent="0.2">
      <c r="A36" s="6199">
        <v>9</v>
      </c>
      <c r="B36" s="6200">
        <v>2</v>
      </c>
      <c r="C36" s="6201">
        <v>2.15</v>
      </c>
      <c r="D36" s="6202">
        <v>16000</v>
      </c>
      <c r="E36" s="6203">
        <f t="shared" si="0"/>
        <v>15572.8</v>
      </c>
      <c r="F36" s="6204">
        <v>41</v>
      </c>
      <c r="G36" s="6205">
        <v>10</v>
      </c>
      <c r="H36" s="6206">
        <v>10.15</v>
      </c>
      <c r="I36" s="6202">
        <v>16000</v>
      </c>
      <c r="J36" s="6203">
        <f t="shared" si="1"/>
        <v>15572.8</v>
      </c>
      <c r="K36" s="6204">
        <v>73</v>
      </c>
      <c r="L36" s="6206">
        <v>18</v>
      </c>
      <c r="M36" s="6205">
        <v>18.149999999999999</v>
      </c>
      <c r="N36" s="6202">
        <v>16000</v>
      </c>
      <c r="O36" s="6203">
        <f t="shared" si="2"/>
        <v>15572.8</v>
      </c>
      <c r="P36" s="6207"/>
    </row>
    <row r="37" spans="1:16" x14ac:dyDescent="0.2">
      <c r="A37" s="6208">
        <v>10</v>
      </c>
      <c r="B37" s="6208">
        <v>2.15</v>
      </c>
      <c r="C37" s="6209">
        <v>2.2999999999999998</v>
      </c>
      <c r="D37" s="6210">
        <v>16000</v>
      </c>
      <c r="E37" s="6211">
        <f t="shared" si="0"/>
        <v>15572.8</v>
      </c>
      <c r="F37" s="6212">
        <v>42</v>
      </c>
      <c r="G37" s="6209">
        <v>10.15</v>
      </c>
      <c r="H37" s="6213">
        <v>10.3</v>
      </c>
      <c r="I37" s="6210">
        <v>16000</v>
      </c>
      <c r="J37" s="6211">
        <f t="shared" si="1"/>
        <v>15572.8</v>
      </c>
      <c r="K37" s="6212">
        <v>74</v>
      </c>
      <c r="L37" s="6213">
        <v>18.149999999999999</v>
      </c>
      <c r="M37" s="6209">
        <v>18.3</v>
      </c>
      <c r="N37" s="6210">
        <v>16000</v>
      </c>
      <c r="O37" s="6211">
        <f t="shared" si="2"/>
        <v>15572.8</v>
      </c>
      <c r="P37" s="6214"/>
    </row>
    <row r="38" spans="1:16" x14ac:dyDescent="0.2">
      <c r="A38" s="6215">
        <v>11</v>
      </c>
      <c r="B38" s="6216">
        <v>2.2999999999999998</v>
      </c>
      <c r="C38" s="6217">
        <v>2.4500000000000002</v>
      </c>
      <c r="D38" s="6218">
        <v>16000</v>
      </c>
      <c r="E38" s="6219">
        <f t="shared" si="0"/>
        <v>15572.8</v>
      </c>
      <c r="F38" s="6220">
        <v>43</v>
      </c>
      <c r="G38" s="6221">
        <v>10.3</v>
      </c>
      <c r="H38" s="6222">
        <v>10.45</v>
      </c>
      <c r="I38" s="6218">
        <v>16000</v>
      </c>
      <c r="J38" s="6219">
        <f t="shared" si="1"/>
        <v>15572.8</v>
      </c>
      <c r="K38" s="6220">
        <v>75</v>
      </c>
      <c r="L38" s="6222">
        <v>18.3</v>
      </c>
      <c r="M38" s="6221">
        <v>18.45</v>
      </c>
      <c r="N38" s="6218">
        <v>16000</v>
      </c>
      <c r="O38" s="6219">
        <f t="shared" si="2"/>
        <v>15572.8</v>
      </c>
      <c r="P38" s="6223"/>
    </row>
    <row r="39" spans="1:16" x14ac:dyDescent="0.2">
      <c r="A39" s="6224">
        <v>12</v>
      </c>
      <c r="B39" s="6224">
        <v>2.4500000000000002</v>
      </c>
      <c r="C39" s="6225">
        <v>3</v>
      </c>
      <c r="D39" s="6226">
        <v>16000</v>
      </c>
      <c r="E39" s="6227">
        <f t="shared" si="0"/>
        <v>15572.8</v>
      </c>
      <c r="F39" s="6228">
        <v>44</v>
      </c>
      <c r="G39" s="6225">
        <v>10.45</v>
      </c>
      <c r="H39" s="6229">
        <v>11</v>
      </c>
      <c r="I39" s="6226">
        <v>16000</v>
      </c>
      <c r="J39" s="6227">
        <f t="shared" si="1"/>
        <v>15572.8</v>
      </c>
      <c r="K39" s="6228">
        <v>76</v>
      </c>
      <c r="L39" s="6229">
        <v>18.45</v>
      </c>
      <c r="M39" s="6225">
        <v>19</v>
      </c>
      <c r="N39" s="6226">
        <v>16000</v>
      </c>
      <c r="O39" s="6227">
        <f t="shared" si="2"/>
        <v>15572.8</v>
      </c>
      <c r="P39" s="6230"/>
    </row>
    <row r="40" spans="1:16" x14ac:dyDescent="0.2">
      <c r="A40" s="6231">
        <v>13</v>
      </c>
      <c r="B40" s="6232">
        <v>3</v>
      </c>
      <c r="C40" s="6233">
        <v>3.15</v>
      </c>
      <c r="D40" s="6234">
        <v>16000</v>
      </c>
      <c r="E40" s="6235">
        <f t="shared" si="0"/>
        <v>15572.8</v>
      </c>
      <c r="F40" s="6236">
        <v>45</v>
      </c>
      <c r="G40" s="6237">
        <v>11</v>
      </c>
      <c r="H40" s="6238">
        <v>11.15</v>
      </c>
      <c r="I40" s="6234">
        <v>16000</v>
      </c>
      <c r="J40" s="6235">
        <f t="shared" si="1"/>
        <v>15572.8</v>
      </c>
      <c r="K40" s="6236">
        <v>77</v>
      </c>
      <c r="L40" s="6238">
        <v>19</v>
      </c>
      <c r="M40" s="6237">
        <v>19.149999999999999</v>
      </c>
      <c r="N40" s="6234">
        <v>16000</v>
      </c>
      <c r="O40" s="6235">
        <f t="shared" si="2"/>
        <v>15572.8</v>
      </c>
      <c r="P40" s="6239"/>
    </row>
    <row r="41" spans="1:16" x14ac:dyDescent="0.2">
      <c r="A41" s="6240">
        <v>14</v>
      </c>
      <c r="B41" s="6240">
        <v>3.15</v>
      </c>
      <c r="C41" s="6241">
        <v>3.3</v>
      </c>
      <c r="D41" s="6242">
        <v>16000</v>
      </c>
      <c r="E41" s="6243">
        <f t="shared" si="0"/>
        <v>15572.8</v>
      </c>
      <c r="F41" s="6244">
        <v>46</v>
      </c>
      <c r="G41" s="6245">
        <v>11.15</v>
      </c>
      <c r="H41" s="6241">
        <v>11.3</v>
      </c>
      <c r="I41" s="6242">
        <v>16000</v>
      </c>
      <c r="J41" s="6243">
        <f t="shared" si="1"/>
        <v>15572.8</v>
      </c>
      <c r="K41" s="6244">
        <v>78</v>
      </c>
      <c r="L41" s="6241">
        <v>19.149999999999999</v>
      </c>
      <c r="M41" s="6245">
        <v>19.3</v>
      </c>
      <c r="N41" s="6242">
        <v>16000</v>
      </c>
      <c r="O41" s="6243">
        <f t="shared" si="2"/>
        <v>15572.8</v>
      </c>
      <c r="P41" s="6246"/>
    </row>
    <row r="42" spans="1:16" x14ac:dyDescent="0.2">
      <c r="A42" s="6247">
        <v>15</v>
      </c>
      <c r="B42" s="6248">
        <v>3.3</v>
      </c>
      <c r="C42" s="6249">
        <v>3.45</v>
      </c>
      <c r="D42" s="6250">
        <v>16000</v>
      </c>
      <c r="E42" s="6251">
        <f t="shared" si="0"/>
        <v>15572.8</v>
      </c>
      <c r="F42" s="6252">
        <v>47</v>
      </c>
      <c r="G42" s="6253">
        <v>11.3</v>
      </c>
      <c r="H42" s="6254">
        <v>11.45</v>
      </c>
      <c r="I42" s="6250">
        <v>16000</v>
      </c>
      <c r="J42" s="6251">
        <f t="shared" si="1"/>
        <v>15572.8</v>
      </c>
      <c r="K42" s="6252">
        <v>79</v>
      </c>
      <c r="L42" s="6254">
        <v>19.3</v>
      </c>
      <c r="M42" s="6253">
        <v>19.45</v>
      </c>
      <c r="N42" s="6250">
        <v>16000</v>
      </c>
      <c r="O42" s="6251">
        <f t="shared" si="2"/>
        <v>15572.8</v>
      </c>
      <c r="P42" s="6255"/>
    </row>
    <row r="43" spans="1:16" x14ac:dyDescent="0.2">
      <c r="A43" s="6256">
        <v>16</v>
      </c>
      <c r="B43" s="6256">
        <v>3.45</v>
      </c>
      <c r="C43" s="6257">
        <v>4</v>
      </c>
      <c r="D43" s="6258">
        <v>16000</v>
      </c>
      <c r="E43" s="6259">
        <f t="shared" si="0"/>
        <v>15572.8</v>
      </c>
      <c r="F43" s="6260">
        <v>48</v>
      </c>
      <c r="G43" s="6261">
        <v>11.45</v>
      </c>
      <c r="H43" s="6257">
        <v>12</v>
      </c>
      <c r="I43" s="6258">
        <v>16000</v>
      </c>
      <c r="J43" s="6259">
        <f t="shared" si="1"/>
        <v>15572.8</v>
      </c>
      <c r="K43" s="6260">
        <v>80</v>
      </c>
      <c r="L43" s="6257">
        <v>19.45</v>
      </c>
      <c r="M43" s="6257">
        <v>20</v>
      </c>
      <c r="N43" s="6258">
        <v>16000</v>
      </c>
      <c r="O43" s="6259">
        <f t="shared" si="2"/>
        <v>15572.8</v>
      </c>
      <c r="P43" s="6262"/>
    </row>
    <row r="44" spans="1:16" x14ac:dyDescent="0.2">
      <c r="A44" s="6263">
        <v>17</v>
      </c>
      <c r="B44" s="6264">
        <v>4</v>
      </c>
      <c r="C44" s="6265">
        <v>4.1500000000000004</v>
      </c>
      <c r="D44" s="6266">
        <v>16000</v>
      </c>
      <c r="E44" s="6267">
        <f t="shared" si="0"/>
        <v>15572.8</v>
      </c>
      <c r="F44" s="6268">
        <v>49</v>
      </c>
      <c r="G44" s="6269">
        <v>12</v>
      </c>
      <c r="H44" s="6270">
        <v>12.15</v>
      </c>
      <c r="I44" s="6266">
        <v>16000</v>
      </c>
      <c r="J44" s="6267">
        <f t="shared" si="1"/>
        <v>15572.8</v>
      </c>
      <c r="K44" s="6268">
        <v>81</v>
      </c>
      <c r="L44" s="6270">
        <v>20</v>
      </c>
      <c r="M44" s="6269">
        <v>20.149999999999999</v>
      </c>
      <c r="N44" s="6266">
        <v>16000</v>
      </c>
      <c r="O44" s="6267">
        <f t="shared" si="2"/>
        <v>15572.8</v>
      </c>
      <c r="P44" s="6271"/>
    </row>
    <row r="45" spans="1:16" x14ac:dyDescent="0.2">
      <c r="A45" s="6272">
        <v>18</v>
      </c>
      <c r="B45" s="6272">
        <v>4.1500000000000004</v>
      </c>
      <c r="C45" s="6273">
        <v>4.3</v>
      </c>
      <c r="D45" s="6274">
        <v>16000</v>
      </c>
      <c r="E45" s="6275">
        <f t="shared" si="0"/>
        <v>15572.8</v>
      </c>
      <c r="F45" s="6276">
        <v>50</v>
      </c>
      <c r="G45" s="6277">
        <v>12.15</v>
      </c>
      <c r="H45" s="6273">
        <v>12.3</v>
      </c>
      <c r="I45" s="6274">
        <v>16000</v>
      </c>
      <c r="J45" s="6275">
        <f t="shared" si="1"/>
        <v>15572.8</v>
      </c>
      <c r="K45" s="6276">
        <v>82</v>
      </c>
      <c r="L45" s="6273">
        <v>20.149999999999999</v>
      </c>
      <c r="M45" s="6277">
        <v>20.3</v>
      </c>
      <c r="N45" s="6274">
        <v>16000</v>
      </c>
      <c r="O45" s="6275">
        <f t="shared" si="2"/>
        <v>15572.8</v>
      </c>
      <c r="P45" s="6278"/>
    </row>
    <row r="46" spans="1:16" x14ac:dyDescent="0.2">
      <c r="A46" s="6279">
        <v>19</v>
      </c>
      <c r="B46" s="6280">
        <v>4.3</v>
      </c>
      <c r="C46" s="6281">
        <v>4.45</v>
      </c>
      <c r="D46" s="6282">
        <v>16000</v>
      </c>
      <c r="E46" s="6283">
        <f t="shared" si="0"/>
        <v>15572.8</v>
      </c>
      <c r="F46" s="6284">
        <v>51</v>
      </c>
      <c r="G46" s="6285">
        <v>12.3</v>
      </c>
      <c r="H46" s="6286">
        <v>12.45</v>
      </c>
      <c r="I46" s="6282">
        <v>16000</v>
      </c>
      <c r="J46" s="6283">
        <f t="shared" si="1"/>
        <v>15572.8</v>
      </c>
      <c r="K46" s="6284">
        <v>83</v>
      </c>
      <c r="L46" s="6286">
        <v>20.3</v>
      </c>
      <c r="M46" s="6285">
        <v>20.45</v>
      </c>
      <c r="N46" s="6282">
        <v>16000</v>
      </c>
      <c r="O46" s="6283">
        <f t="shared" si="2"/>
        <v>15572.8</v>
      </c>
      <c r="P46" s="6287"/>
    </row>
    <row r="47" spans="1:16" x14ac:dyDescent="0.2">
      <c r="A47" s="6288">
        <v>20</v>
      </c>
      <c r="B47" s="6288">
        <v>4.45</v>
      </c>
      <c r="C47" s="6289">
        <v>5</v>
      </c>
      <c r="D47" s="6290">
        <v>16000</v>
      </c>
      <c r="E47" s="6291">
        <f t="shared" si="0"/>
        <v>15572.8</v>
      </c>
      <c r="F47" s="6292">
        <v>52</v>
      </c>
      <c r="G47" s="6293">
        <v>12.45</v>
      </c>
      <c r="H47" s="6289">
        <v>13</v>
      </c>
      <c r="I47" s="6290">
        <v>16000</v>
      </c>
      <c r="J47" s="6291">
        <f t="shared" si="1"/>
        <v>15572.8</v>
      </c>
      <c r="K47" s="6292">
        <v>84</v>
      </c>
      <c r="L47" s="6289">
        <v>20.45</v>
      </c>
      <c r="M47" s="6293">
        <v>21</v>
      </c>
      <c r="N47" s="6290">
        <v>16000</v>
      </c>
      <c r="O47" s="6291">
        <f t="shared" si="2"/>
        <v>15572.8</v>
      </c>
      <c r="P47" s="6294"/>
    </row>
    <row r="48" spans="1:16" x14ac:dyDescent="0.2">
      <c r="A48" s="6295">
        <v>21</v>
      </c>
      <c r="B48" s="6296">
        <v>5</v>
      </c>
      <c r="C48" s="6297">
        <v>5.15</v>
      </c>
      <c r="D48" s="6298">
        <v>16000</v>
      </c>
      <c r="E48" s="6299">
        <f t="shared" si="0"/>
        <v>15572.8</v>
      </c>
      <c r="F48" s="6300">
        <v>53</v>
      </c>
      <c r="G48" s="6296">
        <v>13</v>
      </c>
      <c r="H48" s="6301">
        <v>13.15</v>
      </c>
      <c r="I48" s="6298">
        <v>16000</v>
      </c>
      <c r="J48" s="6299">
        <f t="shared" si="1"/>
        <v>15572.8</v>
      </c>
      <c r="K48" s="6300">
        <v>85</v>
      </c>
      <c r="L48" s="6301">
        <v>21</v>
      </c>
      <c r="M48" s="6296">
        <v>21.15</v>
      </c>
      <c r="N48" s="6298">
        <v>16000</v>
      </c>
      <c r="O48" s="6299">
        <f t="shared" si="2"/>
        <v>15572.8</v>
      </c>
      <c r="P48" s="6302"/>
    </row>
    <row r="49" spans="1:16" x14ac:dyDescent="0.2">
      <c r="A49" s="6303">
        <v>22</v>
      </c>
      <c r="B49" s="6304">
        <v>5.15</v>
      </c>
      <c r="C49" s="6305">
        <v>5.3</v>
      </c>
      <c r="D49" s="6306">
        <v>16000</v>
      </c>
      <c r="E49" s="6307">
        <f t="shared" si="0"/>
        <v>15572.8</v>
      </c>
      <c r="F49" s="6308">
        <v>54</v>
      </c>
      <c r="G49" s="6309">
        <v>13.15</v>
      </c>
      <c r="H49" s="6305">
        <v>13.3</v>
      </c>
      <c r="I49" s="6306">
        <v>16000</v>
      </c>
      <c r="J49" s="6307">
        <f t="shared" si="1"/>
        <v>15572.8</v>
      </c>
      <c r="K49" s="6308">
        <v>86</v>
      </c>
      <c r="L49" s="6305">
        <v>21.15</v>
      </c>
      <c r="M49" s="6309">
        <v>21.3</v>
      </c>
      <c r="N49" s="6306">
        <v>16000</v>
      </c>
      <c r="O49" s="6307">
        <f t="shared" si="2"/>
        <v>15572.8</v>
      </c>
      <c r="P49" s="6310"/>
    </row>
    <row r="50" spans="1:16" x14ac:dyDescent="0.2">
      <c r="A50" s="6311">
        <v>23</v>
      </c>
      <c r="B50" s="6312">
        <v>5.3</v>
      </c>
      <c r="C50" s="6313">
        <v>5.45</v>
      </c>
      <c r="D50" s="6314">
        <v>16000</v>
      </c>
      <c r="E50" s="6315">
        <f t="shared" si="0"/>
        <v>15572.8</v>
      </c>
      <c r="F50" s="6316">
        <v>55</v>
      </c>
      <c r="G50" s="6312">
        <v>13.3</v>
      </c>
      <c r="H50" s="6317">
        <v>13.45</v>
      </c>
      <c r="I50" s="6314">
        <v>16000</v>
      </c>
      <c r="J50" s="6315">
        <f t="shared" si="1"/>
        <v>15572.8</v>
      </c>
      <c r="K50" s="6316">
        <v>87</v>
      </c>
      <c r="L50" s="6317">
        <v>21.3</v>
      </c>
      <c r="M50" s="6312">
        <v>21.45</v>
      </c>
      <c r="N50" s="6314">
        <v>16000</v>
      </c>
      <c r="O50" s="6315">
        <f t="shared" si="2"/>
        <v>15572.8</v>
      </c>
      <c r="P50" s="6318"/>
    </row>
    <row r="51" spans="1:16" x14ac:dyDescent="0.2">
      <c r="A51" s="6319">
        <v>24</v>
      </c>
      <c r="B51" s="6320">
        <v>5.45</v>
      </c>
      <c r="C51" s="6321">
        <v>6</v>
      </c>
      <c r="D51" s="6322">
        <v>16000</v>
      </c>
      <c r="E51" s="6323">
        <f t="shared" si="0"/>
        <v>15572.8</v>
      </c>
      <c r="F51" s="6324">
        <v>56</v>
      </c>
      <c r="G51" s="6325">
        <v>13.45</v>
      </c>
      <c r="H51" s="6321">
        <v>14</v>
      </c>
      <c r="I51" s="6322">
        <v>16000</v>
      </c>
      <c r="J51" s="6323">
        <f t="shared" si="1"/>
        <v>15572.8</v>
      </c>
      <c r="K51" s="6324">
        <v>88</v>
      </c>
      <c r="L51" s="6321">
        <v>21.45</v>
      </c>
      <c r="M51" s="6325">
        <v>22</v>
      </c>
      <c r="N51" s="6322">
        <v>16000</v>
      </c>
      <c r="O51" s="6323">
        <f t="shared" si="2"/>
        <v>15572.8</v>
      </c>
      <c r="P51" s="6326"/>
    </row>
    <row r="52" spans="1:16" x14ac:dyDescent="0.2">
      <c r="A52" s="6327">
        <v>25</v>
      </c>
      <c r="B52" s="6328">
        <v>6</v>
      </c>
      <c r="C52" s="6329">
        <v>6.15</v>
      </c>
      <c r="D52" s="6330">
        <v>16000</v>
      </c>
      <c r="E52" s="6331">
        <f t="shared" si="0"/>
        <v>15572.8</v>
      </c>
      <c r="F52" s="6332">
        <v>57</v>
      </c>
      <c r="G52" s="6328">
        <v>14</v>
      </c>
      <c r="H52" s="6333">
        <v>14.15</v>
      </c>
      <c r="I52" s="6330">
        <v>16000</v>
      </c>
      <c r="J52" s="6331">
        <f t="shared" si="1"/>
        <v>15572.8</v>
      </c>
      <c r="K52" s="6332">
        <v>89</v>
      </c>
      <c r="L52" s="6333">
        <v>22</v>
      </c>
      <c r="M52" s="6328">
        <v>22.15</v>
      </c>
      <c r="N52" s="6330">
        <v>16000</v>
      </c>
      <c r="O52" s="6331">
        <f t="shared" si="2"/>
        <v>15572.8</v>
      </c>
      <c r="P52" s="6334"/>
    </row>
    <row r="53" spans="1:16" x14ac:dyDescent="0.2">
      <c r="A53" s="6335">
        <v>26</v>
      </c>
      <c r="B53" s="6336">
        <v>6.15</v>
      </c>
      <c r="C53" s="6337">
        <v>6.3</v>
      </c>
      <c r="D53" s="6338">
        <v>16000</v>
      </c>
      <c r="E53" s="6339">
        <f t="shared" si="0"/>
        <v>15572.8</v>
      </c>
      <c r="F53" s="6340">
        <v>58</v>
      </c>
      <c r="G53" s="6341">
        <v>14.15</v>
      </c>
      <c r="H53" s="6337">
        <v>14.3</v>
      </c>
      <c r="I53" s="6338">
        <v>16000</v>
      </c>
      <c r="J53" s="6339">
        <f t="shared" si="1"/>
        <v>15572.8</v>
      </c>
      <c r="K53" s="6340">
        <v>90</v>
      </c>
      <c r="L53" s="6337">
        <v>22.15</v>
      </c>
      <c r="M53" s="6341">
        <v>22.3</v>
      </c>
      <c r="N53" s="6338">
        <v>16000</v>
      </c>
      <c r="O53" s="6339">
        <f t="shared" si="2"/>
        <v>15572.8</v>
      </c>
      <c r="P53" s="6342"/>
    </row>
    <row r="54" spans="1:16" x14ac:dyDescent="0.2">
      <c r="A54" s="6343">
        <v>27</v>
      </c>
      <c r="B54" s="6344">
        <v>6.3</v>
      </c>
      <c r="C54" s="6345">
        <v>6.45</v>
      </c>
      <c r="D54" s="6346">
        <v>16000</v>
      </c>
      <c r="E54" s="6347">
        <f t="shared" si="0"/>
        <v>15572.8</v>
      </c>
      <c r="F54" s="6348">
        <v>59</v>
      </c>
      <c r="G54" s="6344">
        <v>14.3</v>
      </c>
      <c r="H54" s="6349">
        <v>14.45</v>
      </c>
      <c r="I54" s="6346">
        <v>16000</v>
      </c>
      <c r="J54" s="6347">
        <f t="shared" si="1"/>
        <v>15572.8</v>
      </c>
      <c r="K54" s="6348">
        <v>91</v>
      </c>
      <c r="L54" s="6349">
        <v>22.3</v>
      </c>
      <c r="M54" s="6344">
        <v>22.45</v>
      </c>
      <c r="N54" s="6346">
        <v>16000</v>
      </c>
      <c r="O54" s="6347">
        <f t="shared" si="2"/>
        <v>15572.8</v>
      </c>
      <c r="P54" s="6350"/>
    </row>
    <row r="55" spans="1:16" x14ac:dyDescent="0.2">
      <c r="A55" s="6351">
        <v>28</v>
      </c>
      <c r="B55" s="6352">
        <v>6.45</v>
      </c>
      <c r="C55" s="6353">
        <v>7</v>
      </c>
      <c r="D55" s="6354">
        <v>16000</v>
      </c>
      <c r="E55" s="6355">
        <f t="shared" si="0"/>
        <v>15572.8</v>
      </c>
      <c r="F55" s="6356">
        <v>60</v>
      </c>
      <c r="G55" s="6357">
        <v>14.45</v>
      </c>
      <c r="H55" s="6357">
        <v>15</v>
      </c>
      <c r="I55" s="6354">
        <v>16000</v>
      </c>
      <c r="J55" s="6355">
        <f t="shared" si="1"/>
        <v>15572.8</v>
      </c>
      <c r="K55" s="6356">
        <v>92</v>
      </c>
      <c r="L55" s="6353">
        <v>22.45</v>
      </c>
      <c r="M55" s="6357">
        <v>23</v>
      </c>
      <c r="N55" s="6354">
        <v>16000</v>
      </c>
      <c r="O55" s="6355">
        <f t="shared" si="2"/>
        <v>15572.8</v>
      </c>
      <c r="P55" s="6358"/>
    </row>
    <row r="56" spans="1:16" x14ac:dyDescent="0.2">
      <c r="A56" s="6359">
        <v>29</v>
      </c>
      <c r="B56" s="6360">
        <v>7</v>
      </c>
      <c r="C56" s="6361">
        <v>7.15</v>
      </c>
      <c r="D56" s="6362">
        <v>16000</v>
      </c>
      <c r="E56" s="6363">
        <f t="shared" si="0"/>
        <v>15572.8</v>
      </c>
      <c r="F56" s="6364">
        <v>61</v>
      </c>
      <c r="G56" s="6360">
        <v>15</v>
      </c>
      <c r="H56" s="6360">
        <v>15.15</v>
      </c>
      <c r="I56" s="6362">
        <v>16000</v>
      </c>
      <c r="J56" s="6363">
        <f t="shared" si="1"/>
        <v>15572.8</v>
      </c>
      <c r="K56" s="6364">
        <v>93</v>
      </c>
      <c r="L56" s="6365">
        <v>23</v>
      </c>
      <c r="M56" s="6360">
        <v>23.15</v>
      </c>
      <c r="N56" s="6362">
        <v>16000</v>
      </c>
      <c r="O56" s="6363">
        <f t="shared" si="2"/>
        <v>15572.8</v>
      </c>
      <c r="P56" s="6366"/>
    </row>
    <row r="57" spans="1:16" x14ac:dyDescent="0.2">
      <c r="A57" s="6367">
        <v>30</v>
      </c>
      <c r="B57" s="6368">
        <v>7.15</v>
      </c>
      <c r="C57" s="6369">
        <v>7.3</v>
      </c>
      <c r="D57" s="6370">
        <v>16000</v>
      </c>
      <c r="E57" s="6371">
        <f t="shared" si="0"/>
        <v>15572.8</v>
      </c>
      <c r="F57" s="6372">
        <v>62</v>
      </c>
      <c r="G57" s="6373">
        <v>15.15</v>
      </c>
      <c r="H57" s="6373">
        <v>15.3</v>
      </c>
      <c r="I57" s="6370">
        <v>16000</v>
      </c>
      <c r="J57" s="6371">
        <f t="shared" si="1"/>
        <v>15572.8</v>
      </c>
      <c r="K57" s="6372">
        <v>94</v>
      </c>
      <c r="L57" s="6373">
        <v>23.15</v>
      </c>
      <c r="M57" s="6373">
        <v>23.3</v>
      </c>
      <c r="N57" s="6370">
        <v>16000</v>
      </c>
      <c r="O57" s="6371">
        <f t="shared" si="2"/>
        <v>15572.8</v>
      </c>
      <c r="P57" s="6374"/>
    </row>
    <row r="58" spans="1:16" x14ac:dyDescent="0.2">
      <c r="A58" s="6375">
        <v>31</v>
      </c>
      <c r="B58" s="6376">
        <v>7.3</v>
      </c>
      <c r="C58" s="6377">
        <v>7.45</v>
      </c>
      <c r="D58" s="6378">
        <v>16000</v>
      </c>
      <c r="E58" s="6379">
        <f t="shared" si="0"/>
        <v>15572.8</v>
      </c>
      <c r="F58" s="6380">
        <v>63</v>
      </c>
      <c r="G58" s="6376">
        <v>15.3</v>
      </c>
      <c r="H58" s="6376">
        <v>15.45</v>
      </c>
      <c r="I58" s="6378">
        <v>16000</v>
      </c>
      <c r="J58" s="6379">
        <f t="shared" si="1"/>
        <v>15572.8</v>
      </c>
      <c r="K58" s="6380">
        <v>95</v>
      </c>
      <c r="L58" s="6376">
        <v>23.3</v>
      </c>
      <c r="M58" s="6376">
        <v>23.45</v>
      </c>
      <c r="N58" s="6378">
        <v>16000</v>
      </c>
      <c r="O58" s="6379">
        <f t="shared" si="2"/>
        <v>15572.8</v>
      </c>
      <c r="P58" s="6381"/>
    </row>
    <row r="59" spans="1:16" x14ac:dyDescent="0.2">
      <c r="A59" s="6382">
        <v>32</v>
      </c>
      <c r="B59" s="6383">
        <v>7.45</v>
      </c>
      <c r="C59" s="6384">
        <v>8</v>
      </c>
      <c r="D59" s="6385">
        <v>16000</v>
      </c>
      <c r="E59" s="6386">
        <f t="shared" si="0"/>
        <v>15572.8</v>
      </c>
      <c r="F59" s="6387">
        <v>64</v>
      </c>
      <c r="G59" s="6388">
        <v>15.45</v>
      </c>
      <c r="H59" s="6388">
        <v>16</v>
      </c>
      <c r="I59" s="6385">
        <v>16000</v>
      </c>
      <c r="J59" s="6386">
        <f t="shared" si="1"/>
        <v>15572.8</v>
      </c>
      <c r="K59" s="6387">
        <v>96</v>
      </c>
      <c r="L59" s="6388">
        <v>23.45</v>
      </c>
      <c r="M59" s="6388">
        <v>24</v>
      </c>
      <c r="N59" s="6385">
        <v>16000</v>
      </c>
      <c r="O59" s="6386">
        <f t="shared" si="2"/>
        <v>15572.8</v>
      </c>
      <c r="P59" s="6389"/>
    </row>
    <row r="60" spans="1:16" x14ac:dyDescent="0.2">
      <c r="A60" s="6390" t="s">
        <v>27</v>
      </c>
      <c r="B60" s="6391"/>
      <c r="C60" s="6391"/>
      <c r="D60" s="6392">
        <f>SUM(D28:D59)</f>
        <v>512000</v>
      </c>
      <c r="E60" s="6393">
        <f>SUM(E28:E59)</f>
        <v>498329.59999999974</v>
      </c>
      <c r="F60" s="6391"/>
      <c r="G60" s="6391"/>
      <c r="H60" s="6391"/>
      <c r="I60" s="6392">
        <f>SUM(I28:I59)</f>
        <v>512000</v>
      </c>
      <c r="J60" s="6394">
        <f>SUM(J28:J59)</f>
        <v>498329.59999999974</v>
      </c>
      <c r="K60" s="6391"/>
      <c r="L60" s="6391"/>
      <c r="M60" s="6391"/>
      <c r="N60" s="6391">
        <f>SUM(N28:N59)</f>
        <v>512000</v>
      </c>
      <c r="O60" s="6394">
        <f>SUM(O28:O59)</f>
        <v>498329.59999999974</v>
      </c>
      <c r="P60" s="6395"/>
    </row>
    <row r="64" spans="1:16" x14ac:dyDescent="0.2">
      <c r="A64" t="s">
        <v>83</v>
      </c>
      <c r="B64">
        <f>SUM(D60,I60,N60)/(4000*1000)</f>
        <v>0.38400000000000001</v>
      </c>
      <c r="C64">
        <f>ROUNDDOWN(SUM(E60,J60,O60)/(4000*1000),4)</f>
        <v>0.37369999999999998</v>
      </c>
    </row>
    <row r="66" spans="1:16" x14ac:dyDescent="0.2">
      <c r="A66" s="6396"/>
      <c r="B66" s="6397"/>
      <c r="C66" s="6397"/>
      <c r="D66" s="6398"/>
      <c r="E66" s="6397"/>
      <c r="F66" s="6397"/>
      <c r="G66" s="6397"/>
      <c r="H66" s="6397"/>
      <c r="I66" s="6398"/>
      <c r="J66" s="6399"/>
      <c r="K66" s="6397"/>
      <c r="L66" s="6397"/>
      <c r="M66" s="6397"/>
      <c r="N66" s="6397"/>
      <c r="O66" s="6397"/>
      <c r="P66" s="6400"/>
    </row>
    <row r="67" spans="1:16" x14ac:dyDescent="0.2">
      <c r="A67" s="6401" t="s">
        <v>28</v>
      </c>
      <c r="B67" s="6402"/>
      <c r="C67" s="6402"/>
      <c r="D67" s="6403"/>
      <c r="E67" s="6404"/>
      <c r="F67" s="6402"/>
      <c r="G67" s="6402"/>
      <c r="H67" s="6404"/>
      <c r="I67" s="6403"/>
      <c r="J67" s="6405"/>
      <c r="K67" s="6402"/>
      <c r="L67" s="6402"/>
      <c r="M67" s="6402"/>
      <c r="N67" s="6402"/>
      <c r="O67" s="6402"/>
      <c r="P67" s="6406"/>
    </row>
    <row r="68" spans="1:16" x14ac:dyDescent="0.2">
      <c r="A68" s="6407"/>
      <c r="B68" s="6408"/>
      <c r="C68" s="6408"/>
      <c r="D68" s="6408"/>
      <c r="E68" s="6408"/>
      <c r="F68" s="6408"/>
      <c r="G68" s="6408"/>
      <c r="H68" s="6408"/>
      <c r="I68" s="6408"/>
      <c r="J68" s="6408"/>
      <c r="K68" s="6408"/>
      <c r="L68" s="6409"/>
      <c r="M68" s="6409"/>
      <c r="N68" s="6409"/>
      <c r="O68" s="6409"/>
      <c r="P68" s="6410"/>
    </row>
    <row r="69" spans="1:16" x14ac:dyDescent="0.2">
      <c r="A69" s="6411"/>
      <c r="B69" s="6412"/>
      <c r="C69" s="6412"/>
      <c r="D69" s="6413"/>
      <c r="E69" s="6414"/>
      <c r="F69" s="6412"/>
      <c r="G69" s="6412"/>
      <c r="H69" s="6414"/>
      <c r="I69" s="6413"/>
      <c r="J69" s="6415"/>
      <c r="K69" s="6412"/>
      <c r="L69" s="6412"/>
      <c r="M69" s="6412"/>
      <c r="N69" s="6412"/>
      <c r="O69" s="6412"/>
      <c r="P69" s="6416"/>
    </row>
    <row r="70" spans="1:16" x14ac:dyDescent="0.2">
      <c r="A70" s="6417"/>
      <c r="B70" s="6418"/>
      <c r="C70" s="6418"/>
      <c r="D70" s="6419"/>
      <c r="E70" s="6420"/>
      <c r="F70" s="6418"/>
      <c r="G70" s="6418"/>
      <c r="H70" s="6420"/>
      <c r="I70" s="6419"/>
      <c r="J70" s="6418"/>
      <c r="K70" s="6418"/>
      <c r="L70" s="6418"/>
      <c r="M70" s="6418"/>
      <c r="N70" s="6418"/>
      <c r="O70" s="6418"/>
      <c r="P70" s="6421"/>
    </row>
    <row r="71" spans="1:16" x14ac:dyDescent="0.2">
      <c r="A71" s="6422"/>
      <c r="B71" s="6423"/>
      <c r="C71" s="6423"/>
      <c r="D71" s="6424"/>
      <c r="E71" s="6425"/>
      <c r="F71" s="6423"/>
      <c r="G71" s="6423"/>
      <c r="H71" s="6425"/>
      <c r="I71" s="6424"/>
      <c r="J71" s="6423"/>
      <c r="K71" s="6423"/>
      <c r="L71" s="6423"/>
      <c r="M71" s="6423"/>
      <c r="N71" s="6423"/>
      <c r="O71" s="6423"/>
      <c r="P71" s="6426"/>
    </row>
    <row r="72" spans="1:16" x14ac:dyDescent="0.2">
      <c r="A72" s="6427"/>
      <c r="B72" s="6428"/>
      <c r="C72" s="6428"/>
      <c r="D72" s="6429"/>
      <c r="E72" s="6430"/>
      <c r="F72" s="6428"/>
      <c r="G72" s="6428"/>
      <c r="H72" s="6430"/>
      <c r="I72" s="6429"/>
      <c r="J72" s="6428"/>
      <c r="K72" s="6428"/>
      <c r="L72" s="6428"/>
      <c r="M72" s="6428" t="s">
        <v>29</v>
      </c>
      <c r="N72" s="6428"/>
      <c r="O72" s="6428"/>
      <c r="P72" s="6431"/>
    </row>
    <row r="73" spans="1:16" x14ac:dyDescent="0.2">
      <c r="A73" s="6432"/>
      <c r="B73" s="6433"/>
      <c r="C73" s="6433"/>
      <c r="D73" s="6434"/>
      <c r="E73" s="6435"/>
      <c r="F73" s="6433"/>
      <c r="G73" s="6433"/>
      <c r="H73" s="6435"/>
      <c r="I73" s="6434"/>
      <c r="J73" s="6433"/>
      <c r="K73" s="6433"/>
      <c r="L73" s="6433"/>
      <c r="M73" s="6433" t="s">
        <v>30</v>
      </c>
      <c r="N73" s="6433"/>
      <c r="O73" s="6433"/>
      <c r="P73" s="6436"/>
    </row>
    <row r="74" spans="1:16" ht="15.75" x14ac:dyDescent="0.25">
      <c r="E74" s="6437"/>
      <c r="H74" s="6437"/>
    </row>
    <row r="75" spans="1:16" ht="15.75" x14ac:dyDescent="0.25">
      <c r="C75" s="6438"/>
      <c r="E75" s="6439"/>
      <c r="H75" s="6439"/>
    </row>
    <row r="76" spans="1:16" ht="15.75" x14ac:dyDescent="0.25">
      <c r="E76" s="6440"/>
      <c r="H76" s="6440"/>
    </row>
    <row r="77" spans="1:16" ht="15.75" x14ac:dyDescent="0.25">
      <c r="E77" s="6441"/>
      <c r="H77" s="6441"/>
    </row>
    <row r="78" spans="1:16" ht="15.75" x14ac:dyDescent="0.25">
      <c r="E78" s="6442"/>
      <c r="H78" s="6442"/>
    </row>
    <row r="79" spans="1:16" ht="15.75" x14ac:dyDescent="0.25">
      <c r="E79" s="6443"/>
      <c r="H79" s="6443"/>
    </row>
    <row r="80" spans="1:16" ht="15.75" x14ac:dyDescent="0.25">
      <c r="E80" s="6444"/>
      <c r="H80" s="6444"/>
    </row>
    <row r="81" spans="5:13" ht="15.75" x14ac:dyDescent="0.25">
      <c r="E81" s="6445"/>
      <c r="H81" s="6445"/>
    </row>
    <row r="82" spans="5:13" ht="15.75" x14ac:dyDescent="0.25">
      <c r="E82" s="6446"/>
      <c r="H82" s="6446"/>
    </row>
    <row r="83" spans="5:13" ht="15.75" x14ac:dyDescent="0.25">
      <c r="E83" s="6447"/>
      <c r="H83" s="6447"/>
    </row>
    <row r="84" spans="5:13" ht="15.75" x14ac:dyDescent="0.25">
      <c r="E84" s="6448"/>
      <c r="H84" s="6448"/>
    </row>
    <row r="85" spans="5:13" ht="15.75" x14ac:dyDescent="0.25">
      <c r="E85" s="6449"/>
      <c r="H85" s="6449"/>
    </row>
    <row r="86" spans="5:13" ht="15.75" x14ac:dyDescent="0.25">
      <c r="E86" s="6450"/>
      <c r="H86" s="6450"/>
    </row>
    <row r="87" spans="5:13" ht="15.75" x14ac:dyDescent="0.25">
      <c r="E87" s="6451"/>
      <c r="H87" s="6451"/>
    </row>
    <row r="88" spans="5:13" ht="15.75" x14ac:dyDescent="0.25">
      <c r="E88" s="6452"/>
      <c r="H88" s="6452"/>
    </row>
    <row r="89" spans="5:13" ht="15.75" x14ac:dyDescent="0.25">
      <c r="E89" s="6453"/>
      <c r="H89" s="6453"/>
    </row>
    <row r="90" spans="5:13" ht="15.75" x14ac:dyDescent="0.25">
      <c r="E90" s="6454"/>
      <c r="H90" s="6454"/>
    </row>
    <row r="91" spans="5:13" ht="15.75" x14ac:dyDescent="0.25">
      <c r="E91" s="6455"/>
      <c r="H91" s="6455"/>
    </row>
    <row r="92" spans="5:13" ht="15.75" x14ac:dyDescent="0.25">
      <c r="E92" s="6456"/>
      <c r="H92" s="6456"/>
    </row>
    <row r="93" spans="5:13" ht="15.75" x14ac:dyDescent="0.25">
      <c r="E93" s="6457"/>
      <c r="H93" s="6457"/>
    </row>
    <row r="94" spans="5:13" ht="15.75" x14ac:dyDescent="0.25">
      <c r="E94" s="6458"/>
      <c r="H94" s="6458"/>
    </row>
    <row r="95" spans="5:13" ht="15.75" x14ac:dyDescent="0.25">
      <c r="E95" s="6459"/>
      <c r="H95" s="6459"/>
    </row>
    <row r="96" spans="5:13" ht="15.75" x14ac:dyDescent="0.25">
      <c r="E96" s="6460"/>
      <c r="H96" s="6460"/>
      <c r="M96" s="6461" t="s">
        <v>8</v>
      </c>
    </row>
    <row r="97" spans="5:14" ht="15.75" x14ac:dyDescent="0.25">
      <c r="E97" s="6462"/>
      <c r="H97" s="6462"/>
    </row>
    <row r="98" spans="5:14" ht="15.75" x14ac:dyDescent="0.25">
      <c r="E98" s="6463"/>
      <c r="H98" s="6463"/>
    </row>
    <row r="99" spans="5:14" ht="15.75" x14ac:dyDescent="0.25">
      <c r="E99" s="6464"/>
      <c r="H99" s="6464"/>
    </row>
    <row r="101" spans="5:14" x14ac:dyDescent="0.2">
      <c r="N101" s="6465"/>
    </row>
    <row r="126" spans="4:4" x14ac:dyDescent="0.2">
      <c r="D126" s="6466"/>
    </row>
  </sheetData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6467"/>
      <c r="B1" s="6468"/>
      <c r="C1" s="6468"/>
      <c r="D1" s="6469"/>
      <c r="E1" s="6468"/>
      <c r="F1" s="6468"/>
      <c r="G1" s="6468"/>
      <c r="H1" s="6468"/>
      <c r="I1" s="6469"/>
      <c r="J1" s="6468"/>
      <c r="K1" s="6468"/>
      <c r="L1" s="6468"/>
      <c r="M1" s="6468"/>
      <c r="N1" s="6468"/>
      <c r="O1" s="6468"/>
      <c r="P1" s="6470"/>
    </row>
    <row r="2" spans="1:16" ht="12.75" customHeight="1" x14ac:dyDescent="0.2">
      <c r="A2" s="6471" t="s">
        <v>0</v>
      </c>
      <c r="B2" s="6472"/>
      <c r="C2" s="6472"/>
      <c r="D2" s="6472"/>
      <c r="E2" s="6472"/>
      <c r="F2" s="6472"/>
      <c r="G2" s="6472"/>
      <c r="H2" s="6472"/>
      <c r="I2" s="6472"/>
      <c r="J2" s="6472"/>
      <c r="K2" s="6472"/>
      <c r="L2" s="6472"/>
      <c r="M2" s="6472"/>
      <c r="N2" s="6472"/>
      <c r="O2" s="6472"/>
      <c r="P2" s="6473"/>
    </row>
    <row r="3" spans="1:16" ht="12.75" customHeight="1" x14ac:dyDescent="0.2">
      <c r="A3" s="6474"/>
      <c r="B3" s="6475"/>
      <c r="C3" s="6475"/>
      <c r="D3" s="6475"/>
      <c r="E3" s="6475"/>
      <c r="F3" s="6475"/>
      <c r="G3" s="6475"/>
      <c r="H3" s="6475"/>
      <c r="I3" s="6475"/>
      <c r="J3" s="6475"/>
      <c r="K3" s="6475"/>
      <c r="L3" s="6475"/>
      <c r="M3" s="6475"/>
      <c r="N3" s="6475"/>
      <c r="O3" s="6475"/>
      <c r="P3" s="6476"/>
    </row>
    <row r="4" spans="1:16" ht="12.75" customHeight="1" x14ac:dyDescent="0.2">
      <c r="A4" s="6477" t="s">
        <v>84</v>
      </c>
      <c r="B4" s="6478"/>
      <c r="C4" s="6478"/>
      <c r="D4" s="6478"/>
      <c r="E4" s="6478"/>
      <c r="F4" s="6478"/>
      <c r="G4" s="6478"/>
      <c r="H4" s="6478"/>
      <c r="I4" s="6478"/>
      <c r="J4" s="6479"/>
      <c r="K4" s="6480"/>
      <c r="L4" s="6480"/>
      <c r="M4" s="6480"/>
      <c r="N4" s="6480"/>
      <c r="O4" s="6480"/>
      <c r="P4" s="6481"/>
    </row>
    <row r="5" spans="1:16" ht="12.75" customHeight="1" x14ac:dyDescent="0.2">
      <c r="A5" s="6482"/>
      <c r="B5" s="6483"/>
      <c r="C5" s="6483"/>
      <c r="D5" s="6484"/>
      <c r="E5" s="6483"/>
      <c r="F5" s="6483"/>
      <c r="G5" s="6483"/>
      <c r="H5" s="6483"/>
      <c r="I5" s="6484"/>
      <c r="J5" s="6483"/>
      <c r="K5" s="6483"/>
      <c r="L5" s="6483"/>
      <c r="M5" s="6483"/>
      <c r="N5" s="6483"/>
      <c r="O5" s="6483"/>
      <c r="P5" s="6485"/>
    </row>
    <row r="6" spans="1:16" ht="12.75" customHeight="1" x14ac:dyDescent="0.2">
      <c r="A6" s="6486" t="s">
        <v>2</v>
      </c>
      <c r="B6" s="6487"/>
      <c r="C6" s="6487"/>
      <c r="D6" s="6488"/>
      <c r="E6" s="6487"/>
      <c r="F6" s="6487"/>
      <c r="G6" s="6487"/>
      <c r="H6" s="6487"/>
      <c r="I6" s="6488"/>
      <c r="J6" s="6487"/>
      <c r="K6" s="6487"/>
      <c r="L6" s="6487"/>
      <c r="M6" s="6487"/>
      <c r="N6" s="6487"/>
      <c r="O6" s="6487"/>
      <c r="P6" s="6489"/>
    </row>
    <row r="7" spans="1:16" ht="12.75" customHeight="1" x14ac:dyDescent="0.2">
      <c r="A7" s="6490" t="s">
        <v>3</v>
      </c>
      <c r="B7" s="6491"/>
      <c r="C7" s="6491"/>
      <c r="D7" s="6492"/>
      <c r="E7" s="6491"/>
      <c r="F7" s="6491"/>
      <c r="G7" s="6491"/>
      <c r="H7" s="6491"/>
      <c r="I7" s="6492"/>
      <c r="J7" s="6491"/>
      <c r="K7" s="6491"/>
      <c r="L7" s="6491"/>
      <c r="M7" s="6491"/>
      <c r="N7" s="6491"/>
      <c r="O7" s="6491"/>
      <c r="P7" s="6493"/>
    </row>
    <row r="8" spans="1:16" ht="12.75" customHeight="1" x14ac:dyDescent="0.2">
      <c r="A8" s="6494" t="s">
        <v>4</v>
      </c>
      <c r="B8" s="6495"/>
      <c r="C8" s="6495"/>
      <c r="D8" s="6496"/>
      <c r="E8" s="6495"/>
      <c r="F8" s="6495"/>
      <c r="G8" s="6495"/>
      <c r="H8" s="6495"/>
      <c r="I8" s="6496"/>
      <c r="J8" s="6495"/>
      <c r="K8" s="6495"/>
      <c r="L8" s="6495"/>
      <c r="M8" s="6495"/>
      <c r="N8" s="6495"/>
      <c r="O8" s="6495"/>
      <c r="P8" s="6497"/>
    </row>
    <row r="9" spans="1:16" ht="12.75" customHeight="1" x14ac:dyDescent="0.2">
      <c r="A9" s="6498" t="s">
        <v>5</v>
      </c>
      <c r="B9" s="6499"/>
      <c r="C9" s="6499"/>
      <c r="D9" s="6500"/>
      <c r="E9" s="6499"/>
      <c r="F9" s="6499"/>
      <c r="G9" s="6499"/>
      <c r="H9" s="6499"/>
      <c r="I9" s="6500"/>
      <c r="J9" s="6499"/>
      <c r="K9" s="6499"/>
      <c r="L9" s="6499"/>
      <c r="M9" s="6499"/>
      <c r="N9" s="6499"/>
      <c r="O9" s="6499"/>
      <c r="P9" s="6501"/>
    </row>
    <row r="10" spans="1:16" ht="12.75" customHeight="1" x14ac:dyDescent="0.2">
      <c r="A10" s="6502" t="s">
        <v>6</v>
      </c>
      <c r="B10" s="6503"/>
      <c r="C10" s="6503"/>
      <c r="D10" s="6504"/>
      <c r="E10" s="6503"/>
      <c r="F10" s="6503"/>
      <c r="G10" s="6503"/>
      <c r="H10" s="6503"/>
      <c r="I10" s="6504"/>
      <c r="J10" s="6503"/>
      <c r="K10" s="6503"/>
      <c r="L10" s="6503"/>
      <c r="M10" s="6503"/>
      <c r="N10" s="6503"/>
      <c r="O10" s="6503"/>
      <c r="P10" s="6505"/>
    </row>
    <row r="11" spans="1:16" ht="12.75" customHeight="1" x14ac:dyDescent="0.2">
      <c r="A11" s="6506"/>
      <c r="B11" s="6507"/>
      <c r="C11" s="6507"/>
      <c r="D11" s="6508"/>
      <c r="E11" s="6507"/>
      <c r="F11" s="6507"/>
      <c r="G11" s="6509"/>
      <c r="H11" s="6507"/>
      <c r="I11" s="6508"/>
      <c r="J11" s="6507"/>
      <c r="K11" s="6507"/>
      <c r="L11" s="6507"/>
      <c r="M11" s="6507"/>
      <c r="N11" s="6507"/>
      <c r="O11" s="6507"/>
      <c r="P11" s="6510"/>
    </row>
    <row r="12" spans="1:16" ht="12.75" customHeight="1" x14ac:dyDescent="0.2">
      <c r="A12" s="6511" t="s">
        <v>85</v>
      </c>
      <c r="B12" s="6512"/>
      <c r="C12" s="6512"/>
      <c r="D12" s="6513"/>
      <c r="E12" s="6512" t="s">
        <v>8</v>
      </c>
      <c r="F12" s="6512"/>
      <c r="G12" s="6512"/>
      <c r="H12" s="6512"/>
      <c r="I12" s="6513"/>
      <c r="J12" s="6512"/>
      <c r="K12" s="6512"/>
      <c r="L12" s="6512"/>
      <c r="M12" s="6512"/>
      <c r="N12" s="6514" t="s">
        <v>86</v>
      </c>
      <c r="O12" s="6512"/>
      <c r="P12" s="6515"/>
    </row>
    <row r="13" spans="1:16" ht="12.75" customHeight="1" x14ac:dyDescent="0.2">
      <c r="A13" s="6516"/>
      <c r="B13" s="6517"/>
      <c r="C13" s="6517"/>
      <c r="D13" s="6518"/>
      <c r="E13" s="6517"/>
      <c r="F13" s="6517"/>
      <c r="G13" s="6517"/>
      <c r="H13" s="6517"/>
      <c r="I13" s="6518"/>
      <c r="J13" s="6517"/>
      <c r="K13" s="6517"/>
      <c r="L13" s="6517"/>
      <c r="M13" s="6517"/>
      <c r="N13" s="6517"/>
      <c r="O13" s="6517"/>
      <c r="P13" s="6519"/>
    </row>
    <row r="14" spans="1:16" ht="12.75" customHeight="1" x14ac:dyDescent="0.2">
      <c r="A14" s="6520" t="s">
        <v>10</v>
      </c>
      <c r="B14" s="6521"/>
      <c r="C14" s="6521"/>
      <c r="D14" s="6522"/>
      <c r="E14" s="6521"/>
      <c r="F14" s="6521"/>
      <c r="G14" s="6521"/>
      <c r="H14" s="6521"/>
      <c r="I14" s="6522"/>
      <c r="J14" s="6521"/>
      <c r="K14" s="6521"/>
      <c r="L14" s="6521"/>
      <c r="M14" s="6521"/>
      <c r="N14" s="6523"/>
      <c r="O14" s="6524"/>
      <c r="P14" s="6525"/>
    </row>
    <row r="15" spans="1:16" ht="12.75" customHeight="1" x14ac:dyDescent="0.2">
      <c r="A15" s="6526"/>
      <c r="B15" s="6527"/>
      <c r="C15" s="6527"/>
      <c r="D15" s="6528"/>
      <c r="E15" s="6527"/>
      <c r="F15" s="6527"/>
      <c r="G15" s="6527"/>
      <c r="H15" s="6527"/>
      <c r="I15" s="6528"/>
      <c r="J15" s="6527"/>
      <c r="K15" s="6527"/>
      <c r="L15" s="6527"/>
      <c r="M15" s="6527"/>
      <c r="N15" s="6529" t="s">
        <v>11</v>
      </c>
      <c r="O15" s="6530" t="s">
        <v>12</v>
      </c>
      <c r="P15" s="6531"/>
    </row>
    <row r="16" spans="1:16" ht="12.75" customHeight="1" x14ac:dyDescent="0.2">
      <c r="A16" s="6532" t="s">
        <v>13</v>
      </c>
      <c r="B16" s="6533"/>
      <c r="C16" s="6533"/>
      <c r="D16" s="6534"/>
      <c r="E16" s="6533"/>
      <c r="F16" s="6533"/>
      <c r="G16" s="6533"/>
      <c r="H16" s="6533"/>
      <c r="I16" s="6534"/>
      <c r="J16" s="6533"/>
      <c r="K16" s="6533"/>
      <c r="L16" s="6533"/>
      <c r="M16" s="6533"/>
      <c r="N16" s="6535"/>
      <c r="O16" s="6536"/>
      <c r="P16" s="6536"/>
    </row>
    <row r="17" spans="1:47" ht="12.75" customHeight="1" x14ac:dyDescent="0.2">
      <c r="A17" s="6537" t="s">
        <v>14</v>
      </c>
      <c r="B17" s="6538"/>
      <c r="C17" s="6538"/>
      <c r="D17" s="6539"/>
      <c r="E17" s="6538"/>
      <c r="F17" s="6538"/>
      <c r="G17" s="6538"/>
      <c r="H17" s="6538"/>
      <c r="I17" s="6539"/>
      <c r="J17" s="6538"/>
      <c r="K17" s="6538"/>
      <c r="L17" s="6538"/>
      <c r="M17" s="6538"/>
      <c r="N17" s="6540" t="s">
        <v>15</v>
      </c>
      <c r="O17" s="6541" t="s">
        <v>16</v>
      </c>
      <c r="P17" s="6542"/>
    </row>
    <row r="18" spans="1:47" ht="12.75" customHeight="1" x14ac:dyDescent="0.2">
      <c r="A18" s="6543"/>
      <c r="B18" s="6544"/>
      <c r="C18" s="6544"/>
      <c r="D18" s="6545"/>
      <c r="E18" s="6544"/>
      <c r="F18" s="6544"/>
      <c r="G18" s="6544"/>
      <c r="H18" s="6544"/>
      <c r="I18" s="6545"/>
      <c r="J18" s="6544"/>
      <c r="K18" s="6544"/>
      <c r="L18" s="6544"/>
      <c r="M18" s="6544"/>
      <c r="N18" s="6546"/>
      <c r="O18" s="6547"/>
      <c r="P18" s="6548" t="s">
        <v>8</v>
      </c>
    </row>
    <row r="19" spans="1:47" ht="12.75" customHeight="1" x14ac:dyDescent="0.2">
      <c r="A19" s="6549"/>
      <c r="B19" s="6550"/>
      <c r="C19" s="6550"/>
      <c r="D19" s="6551"/>
      <c r="E19" s="6550"/>
      <c r="F19" s="6550"/>
      <c r="G19" s="6550"/>
      <c r="H19" s="6550"/>
      <c r="I19" s="6551"/>
      <c r="J19" s="6550"/>
      <c r="K19" s="6552"/>
      <c r="L19" s="6550" t="s">
        <v>17</v>
      </c>
      <c r="M19" s="6550"/>
      <c r="N19" s="6553"/>
      <c r="O19" s="6554"/>
      <c r="P19" s="6555"/>
      <c r="AU19" s="6556"/>
    </row>
    <row r="20" spans="1:47" ht="12.75" customHeight="1" x14ac:dyDescent="0.2">
      <c r="A20" s="6557"/>
      <c r="B20" s="6558"/>
      <c r="C20" s="6558"/>
      <c r="D20" s="6559"/>
      <c r="E20" s="6558"/>
      <c r="F20" s="6558"/>
      <c r="G20" s="6558"/>
      <c r="H20" s="6558"/>
      <c r="I20" s="6559"/>
      <c r="J20" s="6558"/>
      <c r="K20" s="6558"/>
      <c r="L20" s="6558"/>
      <c r="M20" s="6558"/>
      <c r="N20" s="6560"/>
      <c r="O20" s="6561"/>
      <c r="P20" s="6562"/>
    </row>
    <row r="21" spans="1:47" ht="12.75" customHeight="1" x14ac:dyDescent="0.2">
      <c r="A21" s="6563"/>
      <c r="B21" s="6564"/>
      <c r="C21" s="6565"/>
      <c r="D21" s="6565"/>
      <c r="E21" s="6564"/>
      <c r="F21" s="6564"/>
      <c r="G21" s="6564"/>
      <c r="H21" s="6564" t="s">
        <v>8</v>
      </c>
      <c r="I21" s="6566"/>
      <c r="J21" s="6564"/>
      <c r="K21" s="6564"/>
      <c r="L21" s="6564"/>
      <c r="M21" s="6564"/>
      <c r="N21" s="6567"/>
      <c r="O21" s="6568"/>
      <c r="P21" s="6569"/>
    </row>
    <row r="22" spans="1:47" ht="12.75" customHeight="1" x14ac:dyDescent="0.2">
      <c r="A22" s="6570"/>
      <c r="B22" s="6571"/>
      <c r="C22" s="6571"/>
      <c r="D22" s="6572"/>
      <c r="E22" s="6571"/>
      <c r="F22" s="6571"/>
      <c r="G22" s="6571"/>
      <c r="H22" s="6571"/>
      <c r="I22" s="6572"/>
      <c r="J22" s="6571"/>
      <c r="K22" s="6571"/>
      <c r="L22" s="6571"/>
      <c r="M22" s="6571"/>
      <c r="N22" s="6571"/>
      <c r="O22" s="6571"/>
      <c r="P22" s="6573"/>
    </row>
    <row r="23" spans="1:47" ht="12.75" customHeight="1" x14ac:dyDescent="0.2">
      <c r="A23" s="6574" t="s">
        <v>18</v>
      </c>
      <c r="B23" s="6575"/>
      <c r="C23" s="6575"/>
      <c r="D23" s="6576"/>
      <c r="E23" s="6577" t="s">
        <v>19</v>
      </c>
      <c r="F23" s="6577"/>
      <c r="G23" s="6577"/>
      <c r="H23" s="6577"/>
      <c r="I23" s="6577"/>
      <c r="J23" s="6577"/>
      <c r="K23" s="6577"/>
      <c r="L23" s="6577"/>
      <c r="M23" s="6575"/>
      <c r="N23" s="6575"/>
      <c r="O23" s="6575"/>
      <c r="P23" s="6578"/>
    </row>
    <row r="24" spans="1:47" x14ac:dyDescent="0.25">
      <c r="A24" s="6579"/>
      <c r="B24" s="6580"/>
      <c r="C24" s="6580"/>
      <c r="D24" s="6581"/>
      <c r="E24" s="6582" t="s">
        <v>20</v>
      </c>
      <c r="F24" s="6582"/>
      <c r="G24" s="6582"/>
      <c r="H24" s="6582"/>
      <c r="I24" s="6582"/>
      <c r="J24" s="6582"/>
      <c r="K24" s="6582"/>
      <c r="L24" s="6582"/>
      <c r="M24" s="6580"/>
      <c r="N24" s="6580"/>
      <c r="O24" s="6580"/>
      <c r="P24" s="6583"/>
    </row>
    <row r="25" spans="1:47" ht="12.75" customHeight="1" x14ac:dyDescent="0.2">
      <c r="A25" s="6584"/>
      <c r="B25" s="6585" t="s">
        <v>21</v>
      </c>
      <c r="C25" s="6586"/>
      <c r="D25" s="6586"/>
      <c r="E25" s="6586"/>
      <c r="F25" s="6586"/>
      <c r="G25" s="6586"/>
      <c r="H25" s="6586"/>
      <c r="I25" s="6586"/>
      <c r="J25" s="6586"/>
      <c r="K25" s="6586"/>
      <c r="L25" s="6586"/>
      <c r="M25" s="6586"/>
      <c r="N25" s="6586"/>
      <c r="O25" s="6587"/>
      <c r="P25" s="6588"/>
    </row>
    <row r="26" spans="1:47" ht="12.75" customHeight="1" x14ac:dyDescent="0.2">
      <c r="A26" s="6589" t="s">
        <v>22</v>
      </c>
      <c r="B26" s="6590" t="s">
        <v>23</v>
      </c>
      <c r="C26" s="6590"/>
      <c r="D26" s="6589" t="s">
        <v>24</v>
      </c>
      <c r="E26" s="6589" t="s">
        <v>25</v>
      </c>
      <c r="F26" s="6589" t="s">
        <v>22</v>
      </c>
      <c r="G26" s="6590" t="s">
        <v>23</v>
      </c>
      <c r="H26" s="6590"/>
      <c r="I26" s="6589" t="s">
        <v>24</v>
      </c>
      <c r="J26" s="6589" t="s">
        <v>25</v>
      </c>
      <c r="K26" s="6589" t="s">
        <v>22</v>
      </c>
      <c r="L26" s="6590" t="s">
        <v>23</v>
      </c>
      <c r="M26" s="6590"/>
      <c r="N26" s="6591" t="s">
        <v>24</v>
      </c>
      <c r="O26" s="6589" t="s">
        <v>25</v>
      </c>
      <c r="P26" s="6592"/>
    </row>
    <row r="27" spans="1:47" ht="12.75" customHeight="1" x14ac:dyDescent="0.2">
      <c r="A27" s="6593"/>
      <c r="B27" s="6594" t="s">
        <v>26</v>
      </c>
      <c r="C27" s="6594" t="s">
        <v>2</v>
      </c>
      <c r="D27" s="6593"/>
      <c r="E27" s="6593"/>
      <c r="F27" s="6593"/>
      <c r="G27" s="6594" t="s">
        <v>26</v>
      </c>
      <c r="H27" s="6594" t="s">
        <v>2</v>
      </c>
      <c r="I27" s="6593"/>
      <c r="J27" s="6593"/>
      <c r="K27" s="6593"/>
      <c r="L27" s="6594" t="s">
        <v>26</v>
      </c>
      <c r="M27" s="6594" t="s">
        <v>2</v>
      </c>
      <c r="N27" s="6595"/>
      <c r="O27" s="6593"/>
      <c r="P27" s="6596"/>
    </row>
    <row r="28" spans="1:47" ht="12.75" customHeight="1" x14ac:dyDescent="0.2">
      <c r="A28" s="6597">
        <v>1</v>
      </c>
      <c r="B28" s="6598">
        <v>0</v>
      </c>
      <c r="C28" s="6599">
        <v>0.15</v>
      </c>
      <c r="D28" s="6600">
        <v>16000</v>
      </c>
      <c r="E28" s="6601">
        <f t="shared" ref="E28:E59" si="0">D28*(100-2.67)/100</f>
        <v>15572.8</v>
      </c>
      <c r="F28" s="6602">
        <v>33</v>
      </c>
      <c r="G28" s="6603">
        <v>8</v>
      </c>
      <c r="H28" s="6603">
        <v>8.15</v>
      </c>
      <c r="I28" s="6600">
        <v>16000</v>
      </c>
      <c r="J28" s="6601">
        <f t="shared" ref="J28:J59" si="1">I28*(100-2.67)/100</f>
        <v>15572.8</v>
      </c>
      <c r="K28" s="6602">
        <v>65</v>
      </c>
      <c r="L28" s="6603">
        <v>16</v>
      </c>
      <c r="M28" s="6603">
        <v>16.149999999999999</v>
      </c>
      <c r="N28" s="6600">
        <v>16000</v>
      </c>
      <c r="O28" s="6601">
        <f t="shared" ref="O28:O59" si="2">N28*(100-2.67)/100</f>
        <v>15572.8</v>
      </c>
      <c r="P28" s="6604"/>
    </row>
    <row r="29" spans="1:47" ht="12.75" customHeight="1" x14ac:dyDescent="0.2">
      <c r="A29" s="6605">
        <v>2</v>
      </c>
      <c r="B29" s="6605">
        <v>0.15</v>
      </c>
      <c r="C29" s="6606">
        <v>0.3</v>
      </c>
      <c r="D29" s="6607">
        <v>16000</v>
      </c>
      <c r="E29" s="6608">
        <f t="shared" si="0"/>
        <v>15572.8</v>
      </c>
      <c r="F29" s="6609">
        <v>34</v>
      </c>
      <c r="G29" s="6610">
        <v>8.15</v>
      </c>
      <c r="H29" s="6610">
        <v>8.3000000000000007</v>
      </c>
      <c r="I29" s="6607">
        <v>16000</v>
      </c>
      <c r="J29" s="6608">
        <f t="shared" si="1"/>
        <v>15572.8</v>
      </c>
      <c r="K29" s="6609">
        <v>66</v>
      </c>
      <c r="L29" s="6610">
        <v>16.149999999999999</v>
      </c>
      <c r="M29" s="6610">
        <v>16.3</v>
      </c>
      <c r="N29" s="6607">
        <v>16000</v>
      </c>
      <c r="O29" s="6608">
        <f t="shared" si="2"/>
        <v>15572.8</v>
      </c>
      <c r="P29" s="6611"/>
    </row>
    <row r="30" spans="1:47" ht="12.75" customHeight="1" x14ac:dyDescent="0.2">
      <c r="A30" s="6612">
        <v>3</v>
      </c>
      <c r="B30" s="6613">
        <v>0.3</v>
      </c>
      <c r="C30" s="6614">
        <v>0.45</v>
      </c>
      <c r="D30" s="6615">
        <v>16000</v>
      </c>
      <c r="E30" s="6616">
        <f t="shared" si="0"/>
        <v>15572.8</v>
      </c>
      <c r="F30" s="6617">
        <v>35</v>
      </c>
      <c r="G30" s="6618">
        <v>8.3000000000000007</v>
      </c>
      <c r="H30" s="6618">
        <v>8.4499999999999993</v>
      </c>
      <c r="I30" s="6615">
        <v>16000</v>
      </c>
      <c r="J30" s="6616">
        <f t="shared" si="1"/>
        <v>15572.8</v>
      </c>
      <c r="K30" s="6617">
        <v>67</v>
      </c>
      <c r="L30" s="6618">
        <v>16.3</v>
      </c>
      <c r="M30" s="6618">
        <v>16.45</v>
      </c>
      <c r="N30" s="6615">
        <v>16000</v>
      </c>
      <c r="O30" s="6616">
        <f t="shared" si="2"/>
        <v>15572.8</v>
      </c>
      <c r="P30" s="6619"/>
      <c r="V30" s="6620"/>
    </row>
    <row r="31" spans="1:47" ht="12.75" customHeight="1" x14ac:dyDescent="0.2">
      <c r="A31" s="6621">
        <v>4</v>
      </c>
      <c r="B31" s="6621">
        <v>0.45</v>
      </c>
      <c r="C31" s="6622">
        <v>1</v>
      </c>
      <c r="D31" s="6623">
        <v>16000</v>
      </c>
      <c r="E31" s="6624">
        <f t="shared" si="0"/>
        <v>15572.8</v>
      </c>
      <c r="F31" s="6625">
        <v>36</v>
      </c>
      <c r="G31" s="6622">
        <v>8.4499999999999993</v>
      </c>
      <c r="H31" s="6622">
        <v>9</v>
      </c>
      <c r="I31" s="6623">
        <v>16000</v>
      </c>
      <c r="J31" s="6624">
        <f t="shared" si="1"/>
        <v>15572.8</v>
      </c>
      <c r="K31" s="6625">
        <v>68</v>
      </c>
      <c r="L31" s="6622">
        <v>16.45</v>
      </c>
      <c r="M31" s="6622">
        <v>17</v>
      </c>
      <c r="N31" s="6623">
        <v>16000</v>
      </c>
      <c r="O31" s="6624">
        <f t="shared" si="2"/>
        <v>15572.8</v>
      </c>
      <c r="P31" s="6626"/>
    </row>
    <row r="32" spans="1:47" ht="12.75" customHeight="1" x14ac:dyDescent="0.2">
      <c r="A32" s="6627">
        <v>5</v>
      </c>
      <c r="B32" s="6628">
        <v>1</v>
      </c>
      <c r="C32" s="6629">
        <v>1.1499999999999999</v>
      </c>
      <c r="D32" s="6630">
        <v>16000</v>
      </c>
      <c r="E32" s="6631">
        <f t="shared" si="0"/>
        <v>15572.8</v>
      </c>
      <c r="F32" s="6632">
        <v>37</v>
      </c>
      <c r="G32" s="6628">
        <v>9</v>
      </c>
      <c r="H32" s="6628">
        <v>9.15</v>
      </c>
      <c r="I32" s="6630">
        <v>16000</v>
      </c>
      <c r="J32" s="6631">
        <f t="shared" si="1"/>
        <v>15572.8</v>
      </c>
      <c r="K32" s="6632">
        <v>69</v>
      </c>
      <c r="L32" s="6628">
        <v>17</v>
      </c>
      <c r="M32" s="6628">
        <v>17.149999999999999</v>
      </c>
      <c r="N32" s="6630">
        <v>16000</v>
      </c>
      <c r="O32" s="6631">
        <f t="shared" si="2"/>
        <v>15572.8</v>
      </c>
      <c r="P32" s="6633"/>
      <c r="AQ32" s="6630"/>
    </row>
    <row r="33" spans="1:16" ht="12.75" customHeight="1" x14ac:dyDescent="0.2">
      <c r="A33" s="6634">
        <v>6</v>
      </c>
      <c r="B33" s="6635">
        <v>1.1499999999999999</v>
      </c>
      <c r="C33" s="6636">
        <v>1.3</v>
      </c>
      <c r="D33" s="6637">
        <v>16000</v>
      </c>
      <c r="E33" s="6638">
        <f t="shared" si="0"/>
        <v>15572.8</v>
      </c>
      <c r="F33" s="6639">
        <v>38</v>
      </c>
      <c r="G33" s="6636">
        <v>9.15</v>
      </c>
      <c r="H33" s="6636">
        <v>9.3000000000000007</v>
      </c>
      <c r="I33" s="6637">
        <v>16000</v>
      </c>
      <c r="J33" s="6638">
        <f t="shared" si="1"/>
        <v>15572.8</v>
      </c>
      <c r="K33" s="6639">
        <v>70</v>
      </c>
      <c r="L33" s="6636">
        <v>17.149999999999999</v>
      </c>
      <c r="M33" s="6636">
        <v>17.3</v>
      </c>
      <c r="N33" s="6637">
        <v>16000</v>
      </c>
      <c r="O33" s="6638">
        <f t="shared" si="2"/>
        <v>15572.8</v>
      </c>
      <c r="P33" s="6640"/>
    </row>
    <row r="34" spans="1:16" x14ac:dyDescent="0.2">
      <c r="A34" s="6641">
        <v>7</v>
      </c>
      <c r="B34" s="6642">
        <v>1.3</v>
      </c>
      <c r="C34" s="6643">
        <v>1.45</v>
      </c>
      <c r="D34" s="6644">
        <v>16000</v>
      </c>
      <c r="E34" s="6645">
        <f t="shared" si="0"/>
        <v>15572.8</v>
      </c>
      <c r="F34" s="6646">
        <v>39</v>
      </c>
      <c r="G34" s="6647">
        <v>9.3000000000000007</v>
      </c>
      <c r="H34" s="6647">
        <v>9.4499999999999993</v>
      </c>
      <c r="I34" s="6644">
        <v>16000</v>
      </c>
      <c r="J34" s="6645">
        <f t="shared" si="1"/>
        <v>15572.8</v>
      </c>
      <c r="K34" s="6646">
        <v>71</v>
      </c>
      <c r="L34" s="6647">
        <v>17.3</v>
      </c>
      <c r="M34" s="6647">
        <v>17.45</v>
      </c>
      <c r="N34" s="6644">
        <v>16000</v>
      </c>
      <c r="O34" s="6645">
        <f t="shared" si="2"/>
        <v>15572.8</v>
      </c>
      <c r="P34" s="6648"/>
    </row>
    <row r="35" spans="1:16" x14ac:dyDescent="0.2">
      <c r="A35" s="6649">
        <v>8</v>
      </c>
      <c r="B35" s="6649">
        <v>1.45</v>
      </c>
      <c r="C35" s="6650">
        <v>2</v>
      </c>
      <c r="D35" s="6651">
        <v>16000</v>
      </c>
      <c r="E35" s="6652">
        <f t="shared" si="0"/>
        <v>15572.8</v>
      </c>
      <c r="F35" s="6653">
        <v>40</v>
      </c>
      <c r="G35" s="6650">
        <v>9.4499999999999993</v>
      </c>
      <c r="H35" s="6650">
        <v>10</v>
      </c>
      <c r="I35" s="6651">
        <v>16000</v>
      </c>
      <c r="J35" s="6652">
        <f t="shared" si="1"/>
        <v>15572.8</v>
      </c>
      <c r="K35" s="6653">
        <v>72</v>
      </c>
      <c r="L35" s="6654">
        <v>17.45</v>
      </c>
      <c r="M35" s="6650">
        <v>18</v>
      </c>
      <c r="N35" s="6651">
        <v>16000</v>
      </c>
      <c r="O35" s="6652">
        <f t="shared" si="2"/>
        <v>15572.8</v>
      </c>
      <c r="P35" s="6655"/>
    </row>
    <row r="36" spans="1:16" x14ac:dyDescent="0.2">
      <c r="A36" s="6656">
        <v>9</v>
      </c>
      <c r="B36" s="6657">
        <v>2</v>
      </c>
      <c r="C36" s="6658">
        <v>2.15</v>
      </c>
      <c r="D36" s="6659">
        <v>16000</v>
      </c>
      <c r="E36" s="6660">
        <f t="shared" si="0"/>
        <v>15572.8</v>
      </c>
      <c r="F36" s="6661">
        <v>41</v>
      </c>
      <c r="G36" s="6662">
        <v>10</v>
      </c>
      <c r="H36" s="6663">
        <v>10.15</v>
      </c>
      <c r="I36" s="6659">
        <v>16000</v>
      </c>
      <c r="J36" s="6660">
        <f t="shared" si="1"/>
        <v>15572.8</v>
      </c>
      <c r="K36" s="6661">
        <v>73</v>
      </c>
      <c r="L36" s="6663">
        <v>18</v>
      </c>
      <c r="M36" s="6662">
        <v>18.149999999999999</v>
      </c>
      <c r="N36" s="6659">
        <v>16000</v>
      </c>
      <c r="O36" s="6660">
        <f t="shared" si="2"/>
        <v>15572.8</v>
      </c>
      <c r="P36" s="6664"/>
    </row>
    <row r="37" spans="1:16" x14ac:dyDescent="0.2">
      <c r="A37" s="6665">
        <v>10</v>
      </c>
      <c r="B37" s="6665">
        <v>2.15</v>
      </c>
      <c r="C37" s="6666">
        <v>2.2999999999999998</v>
      </c>
      <c r="D37" s="6667">
        <v>16000</v>
      </c>
      <c r="E37" s="6668">
        <f t="shared" si="0"/>
        <v>15572.8</v>
      </c>
      <c r="F37" s="6669">
        <v>42</v>
      </c>
      <c r="G37" s="6666">
        <v>10.15</v>
      </c>
      <c r="H37" s="6670">
        <v>10.3</v>
      </c>
      <c r="I37" s="6667">
        <v>16000</v>
      </c>
      <c r="J37" s="6668">
        <f t="shared" si="1"/>
        <v>15572.8</v>
      </c>
      <c r="K37" s="6669">
        <v>74</v>
      </c>
      <c r="L37" s="6670">
        <v>18.149999999999999</v>
      </c>
      <c r="M37" s="6666">
        <v>18.3</v>
      </c>
      <c r="N37" s="6667">
        <v>16000</v>
      </c>
      <c r="O37" s="6668">
        <f t="shared" si="2"/>
        <v>15572.8</v>
      </c>
      <c r="P37" s="6671"/>
    </row>
    <row r="38" spans="1:16" x14ac:dyDescent="0.2">
      <c r="A38" s="6672">
        <v>11</v>
      </c>
      <c r="B38" s="6673">
        <v>2.2999999999999998</v>
      </c>
      <c r="C38" s="6674">
        <v>2.4500000000000002</v>
      </c>
      <c r="D38" s="6675">
        <v>16000</v>
      </c>
      <c r="E38" s="6676">
        <f t="shared" si="0"/>
        <v>15572.8</v>
      </c>
      <c r="F38" s="6677">
        <v>43</v>
      </c>
      <c r="G38" s="6678">
        <v>10.3</v>
      </c>
      <c r="H38" s="6679">
        <v>10.45</v>
      </c>
      <c r="I38" s="6675">
        <v>16000</v>
      </c>
      <c r="J38" s="6676">
        <f t="shared" si="1"/>
        <v>15572.8</v>
      </c>
      <c r="K38" s="6677">
        <v>75</v>
      </c>
      <c r="L38" s="6679">
        <v>18.3</v>
      </c>
      <c r="M38" s="6678">
        <v>18.45</v>
      </c>
      <c r="N38" s="6675">
        <v>16000</v>
      </c>
      <c r="O38" s="6676">
        <f t="shared" si="2"/>
        <v>15572.8</v>
      </c>
      <c r="P38" s="6680"/>
    </row>
    <row r="39" spans="1:16" x14ac:dyDescent="0.2">
      <c r="A39" s="6681">
        <v>12</v>
      </c>
      <c r="B39" s="6681">
        <v>2.4500000000000002</v>
      </c>
      <c r="C39" s="6682">
        <v>3</v>
      </c>
      <c r="D39" s="6683">
        <v>16000</v>
      </c>
      <c r="E39" s="6684">
        <f t="shared" si="0"/>
        <v>15572.8</v>
      </c>
      <c r="F39" s="6685">
        <v>44</v>
      </c>
      <c r="G39" s="6682">
        <v>10.45</v>
      </c>
      <c r="H39" s="6686">
        <v>11</v>
      </c>
      <c r="I39" s="6683">
        <v>16000</v>
      </c>
      <c r="J39" s="6684">
        <f t="shared" si="1"/>
        <v>15572.8</v>
      </c>
      <c r="K39" s="6685">
        <v>76</v>
      </c>
      <c r="L39" s="6686">
        <v>18.45</v>
      </c>
      <c r="M39" s="6682">
        <v>19</v>
      </c>
      <c r="N39" s="6683">
        <v>16000</v>
      </c>
      <c r="O39" s="6684">
        <f t="shared" si="2"/>
        <v>15572.8</v>
      </c>
      <c r="P39" s="6687"/>
    </row>
    <row r="40" spans="1:16" x14ac:dyDescent="0.2">
      <c r="A40" s="6688">
        <v>13</v>
      </c>
      <c r="B40" s="6689">
        <v>3</v>
      </c>
      <c r="C40" s="6690">
        <v>3.15</v>
      </c>
      <c r="D40" s="6691">
        <v>16000</v>
      </c>
      <c r="E40" s="6692">
        <f t="shared" si="0"/>
        <v>15572.8</v>
      </c>
      <c r="F40" s="6693">
        <v>45</v>
      </c>
      <c r="G40" s="6694">
        <v>11</v>
      </c>
      <c r="H40" s="6695">
        <v>11.15</v>
      </c>
      <c r="I40" s="6691">
        <v>16000</v>
      </c>
      <c r="J40" s="6692">
        <f t="shared" si="1"/>
        <v>15572.8</v>
      </c>
      <c r="K40" s="6693">
        <v>77</v>
      </c>
      <c r="L40" s="6695">
        <v>19</v>
      </c>
      <c r="M40" s="6694">
        <v>19.149999999999999</v>
      </c>
      <c r="N40" s="6691">
        <v>16000</v>
      </c>
      <c r="O40" s="6692">
        <f t="shared" si="2"/>
        <v>15572.8</v>
      </c>
      <c r="P40" s="6696"/>
    </row>
    <row r="41" spans="1:16" x14ac:dyDescent="0.2">
      <c r="A41" s="6697">
        <v>14</v>
      </c>
      <c r="B41" s="6697">
        <v>3.15</v>
      </c>
      <c r="C41" s="6698">
        <v>3.3</v>
      </c>
      <c r="D41" s="6699">
        <v>16000</v>
      </c>
      <c r="E41" s="6700">
        <f t="shared" si="0"/>
        <v>15572.8</v>
      </c>
      <c r="F41" s="6701">
        <v>46</v>
      </c>
      <c r="G41" s="6702">
        <v>11.15</v>
      </c>
      <c r="H41" s="6698">
        <v>11.3</v>
      </c>
      <c r="I41" s="6699">
        <v>16000</v>
      </c>
      <c r="J41" s="6700">
        <f t="shared" si="1"/>
        <v>15572.8</v>
      </c>
      <c r="K41" s="6701">
        <v>78</v>
      </c>
      <c r="L41" s="6698">
        <v>19.149999999999999</v>
      </c>
      <c r="M41" s="6702">
        <v>19.3</v>
      </c>
      <c r="N41" s="6699">
        <v>16000</v>
      </c>
      <c r="O41" s="6700">
        <f t="shared" si="2"/>
        <v>15572.8</v>
      </c>
      <c r="P41" s="6703"/>
    </row>
    <row r="42" spans="1:16" x14ac:dyDescent="0.2">
      <c r="A42" s="6704">
        <v>15</v>
      </c>
      <c r="B42" s="6705">
        <v>3.3</v>
      </c>
      <c r="C42" s="6706">
        <v>3.45</v>
      </c>
      <c r="D42" s="6707">
        <v>16000</v>
      </c>
      <c r="E42" s="6708">
        <f t="shared" si="0"/>
        <v>15572.8</v>
      </c>
      <c r="F42" s="6709">
        <v>47</v>
      </c>
      <c r="G42" s="6710">
        <v>11.3</v>
      </c>
      <c r="H42" s="6711">
        <v>11.45</v>
      </c>
      <c r="I42" s="6707">
        <v>16000</v>
      </c>
      <c r="J42" s="6708">
        <f t="shared" si="1"/>
        <v>15572.8</v>
      </c>
      <c r="K42" s="6709">
        <v>79</v>
      </c>
      <c r="L42" s="6711">
        <v>19.3</v>
      </c>
      <c r="M42" s="6710">
        <v>19.45</v>
      </c>
      <c r="N42" s="6707">
        <v>16000</v>
      </c>
      <c r="O42" s="6708">
        <f t="shared" si="2"/>
        <v>15572.8</v>
      </c>
      <c r="P42" s="6712"/>
    </row>
    <row r="43" spans="1:16" x14ac:dyDescent="0.2">
      <c r="A43" s="6713">
        <v>16</v>
      </c>
      <c r="B43" s="6713">
        <v>3.45</v>
      </c>
      <c r="C43" s="6714">
        <v>4</v>
      </c>
      <c r="D43" s="6715">
        <v>16000</v>
      </c>
      <c r="E43" s="6716">
        <f t="shared" si="0"/>
        <v>15572.8</v>
      </c>
      <c r="F43" s="6717">
        <v>48</v>
      </c>
      <c r="G43" s="6718">
        <v>11.45</v>
      </c>
      <c r="H43" s="6714">
        <v>12</v>
      </c>
      <c r="I43" s="6715">
        <v>16000</v>
      </c>
      <c r="J43" s="6716">
        <f t="shared" si="1"/>
        <v>15572.8</v>
      </c>
      <c r="K43" s="6717">
        <v>80</v>
      </c>
      <c r="L43" s="6714">
        <v>19.45</v>
      </c>
      <c r="M43" s="6714">
        <v>20</v>
      </c>
      <c r="N43" s="6715">
        <v>16000</v>
      </c>
      <c r="O43" s="6716">
        <f t="shared" si="2"/>
        <v>15572.8</v>
      </c>
      <c r="P43" s="6719"/>
    </row>
    <row r="44" spans="1:16" x14ac:dyDescent="0.2">
      <c r="A44" s="6720">
        <v>17</v>
      </c>
      <c r="B44" s="6721">
        <v>4</v>
      </c>
      <c r="C44" s="6722">
        <v>4.1500000000000004</v>
      </c>
      <c r="D44" s="6723">
        <v>16000</v>
      </c>
      <c r="E44" s="6724">
        <f t="shared" si="0"/>
        <v>15572.8</v>
      </c>
      <c r="F44" s="6725">
        <v>49</v>
      </c>
      <c r="G44" s="6726">
        <v>12</v>
      </c>
      <c r="H44" s="6727">
        <v>12.15</v>
      </c>
      <c r="I44" s="6723">
        <v>16000</v>
      </c>
      <c r="J44" s="6724">
        <f t="shared" si="1"/>
        <v>15572.8</v>
      </c>
      <c r="K44" s="6725">
        <v>81</v>
      </c>
      <c r="L44" s="6727">
        <v>20</v>
      </c>
      <c r="M44" s="6726">
        <v>20.149999999999999</v>
      </c>
      <c r="N44" s="6723">
        <v>16000</v>
      </c>
      <c r="O44" s="6724">
        <f t="shared" si="2"/>
        <v>15572.8</v>
      </c>
      <c r="P44" s="6728"/>
    </row>
    <row r="45" spans="1:16" x14ac:dyDescent="0.2">
      <c r="A45" s="6729">
        <v>18</v>
      </c>
      <c r="B45" s="6729">
        <v>4.1500000000000004</v>
      </c>
      <c r="C45" s="6730">
        <v>4.3</v>
      </c>
      <c r="D45" s="6731">
        <v>16000</v>
      </c>
      <c r="E45" s="6732">
        <f t="shared" si="0"/>
        <v>15572.8</v>
      </c>
      <c r="F45" s="6733">
        <v>50</v>
      </c>
      <c r="G45" s="6734">
        <v>12.15</v>
      </c>
      <c r="H45" s="6730">
        <v>12.3</v>
      </c>
      <c r="I45" s="6731">
        <v>16000</v>
      </c>
      <c r="J45" s="6732">
        <f t="shared" si="1"/>
        <v>15572.8</v>
      </c>
      <c r="K45" s="6733">
        <v>82</v>
      </c>
      <c r="L45" s="6730">
        <v>20.149999999999999</v>
      </c>
      <c r="M45" s="6734">
        <v>20.3</v>
      </c>
      <c r="N45" s="6731">
        <v>16000</v>
      </c>
      <c r="O45" s="6732">
        <f t="shared" si="2"/>
        <v>15572.8</v>
      </c>
      <c r="P45" s="6735"/>
    </row>
    <row r="46" spans="1:16" x14ac:dyDescent="0.2">
      <c r="A46" s="6736">
        <v>19</v>
      </c>
      <c r="B46" s="6737">
        <v>4.3</v>
      </c>
      <c r="C46" s="6738">
        <v>4.45</v>
      </c>
      <c r="D46" s="6739">
        <v>16000</v>
      </c>
      <c r="E46" s="6740">
        <f t="shared" si="0"/>
        <v>15572.8</v>
      </c>
      <c r="F46" s="6741">
        <v>51</v>
      </c>
      <c r="G46" s="6742">
        <v>12.3</v>
      </c>
      <c r="H46" s="6743">
        <v>12.45</v>
      </c>
      <c r="I46" s="6739">
        <v>16000</v>
      </c>
      <c r="J46" s="6740">
        <f t="shared" si="1"/>
        <v>15572.8</v>
      </c>
      <c r="K46" s="6741">
        <v>83</v>
      </c>
      <c r="L46" s="6743">
        <v>20.3</v>
      </c>
      <c r="M46" s="6742">
        <v>20.45</v>
      </c>
      <c r="N46" s="6739">
        <v>16000</v>
      </c>
      <c r="O46" s="6740">
        <f t="shared" si="2"/>
        <v>15572.8</v>
      </c>
      <c r="P46" s="6744"/>
    </row>
    <row r="47" spans="1:16" x14ac:dyDescent="0.2">
      <c r="A47" s="6745">
        <v>20</v>
      </c>
      <c r="B47" s="6745">
        <v>4.45</v>
      </c>
      <c r="C47" s="6746">
        <v>5</v>
      </c>
      <c r="D47" s="6747">
        <v>16000</v>
      </c>
      <c r="E47" s="6748">
        <f t="shared" si="0"/>
        <v>15572.8</v>
      </c>
      <c r="F47" s="6749">
        <v>52</v>
      </c>
      <c r="G47" s="6750">
        <v>12.45</v>
      </c>
      <c r="H47" s="6746">
        <v>13</v>
      </c>
      <c r="I47" s="6747">
        <v>16000</v>
      </c>
      <c r="J47" s="6748">
        <f t="shared" si="1"/>
        <v>15572.8</v>
      </c>
      <c r="K47" s="6749">
        <v>84</v>
      </c>
      <c r="L47" s="6746">
        <v>20.45</v>
      </c>
      <c r="M47" s="6750">
        <v>21</v>
      </c>
      <c r="N47" s="6747">
        <v>16000</v>
      </c>
      <c r="O47" s="6748">
        <f t="shared" si="2"/>
        <v>15572.8</v>
      </c>
      <c r="P47" s="6751"/>
    </row>
    <row r="48" spans="1:16" x14ac:dyDescent="0.2">
      <c r="A48" s="6752">
        <v>21</v>
      </c>
      <c r="B48" s="6753">
        <v>5</v>
      </c>
      <c r="C48" s="6754">
        <v>5.15</v>
      </c>
      <c r="D48" s="6755">
        <v>16000</v>
      </c>
      <c r="E48" s="6756">
        <f t="shared" si="0"/>
        <v>15572.8</v>
      </c>
      <c r="F48" s="6757">
        <v>53</v>
      </c>
      <c r="G48" s="6753">
        <v>13</v>
      </c>
      <c r="H48" s="6758">
        <v>13.15</v>
      </c>
      <c r="I48" s="6755">
        <v>16000</v>
      </c>
      <c r="J48" s="6756">
        <f t="shared" si="1"/>
        <v>15572.8</v>
      </c>
      <c r="K48" s="6757">
        <v>85</v>
      </c>
      <c r="L48" s="6758">
        <v>21</v>
      </c>
      <c r="M48" s="6753">
        <v>21.15</v>
      </c>
      <c r="N48" s="6755">
        <v>16000</v>
      </c>
      <c r="O48" s="6756">
        <f t="shared" si="2"/>
        <v>15572.8</v>
      </c>
      <c r="P48" s="6759"/>
    </row>
    <row r="49" spans="1:16" x14ac:dyDescent="0.2">
      <c r="A49" s="6760">
        <v>22</v>
      </c>
      <c r="B49" s="6761">
        <v>5.15</v>
      </c>
      <c r="C49" s="6762">
        <v>5.3</v>
      </c>
      <c r="D49" s="6763">
        <v>16000</v>
      </c>
      <c r="E49" s="6764">
        <f t="shared" si="0"/>
        <v>15572.8</v>
      </c>
      <c r="F49" s="6765">
        <v>54</v>
      </c>
      <c r="G49" s="6766">
        <v>13.15</v>
      </c>
      <c r="H49" s="6762">
        <v>13.3</v>
      </c>
      <c r="I49" s="6763">
        <v>16000</v>
      </c>
      <c r="J49" s="6764">
        <f t="shared" si="1"/>
        <v>15572.8</v>
      </c>
      <c r="K49" s="6765">
        <v>86</v>
      </c>
      <c r="L49" s="6762">
        <v>21.15</v>
      </c>
      <c r="M49" s="6766">
        <v>21.3</v>
      </c>
      <c r="N49" s="6763">
        <v>16000</v>
      </c>
      <c r="O49" s="6764">
        <f t="shared" si="2"/>
        <v>15572.8</v>
      </c>
      <c r="P49" s="6767"/>
    </row>
    <row r="50" spans="1:16" x14ac:dyDescent="0.2">
      <c r="A50" s="6768">
        <v>23</v>
      </c>
      <c r="B50" s="6769">
        <v>5.3</v>
      </c>
      <c r="C50" s="6770">
        <v>5.45</v>
      </c>
      <c r="D50" s="6771">
        <v>16000</v>
      </c>
      <c r="E50" s="6772">
        <f t="shared" si="0"/>
        <v>15572.8</v>
      </c>
      <c r="F50" s="6773">
        <v>55</v>
      </c>
      <c r="G50" s="6769">
        <v>13.3</v>
      </c>
      <c r="H50" s="6774">
        <v>13.45</v>
      </c>
      <c r="I50" s="6771">
        <v>16000</v>
      </c>
      <c r="J50" s="6772">
        <f t="shared" si="1"/>
        <v>15572.8</v>
      </c>
      <c r="K50" s="6773">
        <v>87</v>
      </c>
      <c r="L50" s="6774">
        <v>21.3</v>
      </c>
      <c r="M50" s="6769">
        <v>21.45</v>
      </c>
      <c r="N50" s="6771">
        <v>16000</v>
      </c>
      <c r="O50" s="6772">
        <f t="shared" si="2"/>
        <v>15572.8</v>
      </c>
      <c r="P50" s="6775"/>
    </row>
    <row r="51" spans="1:16" x14ac:dyDescent="0.2">
      <c r="A51" s="6776">
        <v>24</v>
      </c>
      <c r="B51" s="6777">
        <v>5.45</v>
      </c>
      <c r="C51" s="6778">
        <v>6</v>
      </c>
      <c r="D51" s="6779">
        <v>16000</v>
      </c>
      <c r="E51" s="6780">
        <f t="shared" si="0"/>
        <v>15572.8</v>
      </c>
      <c r="F51" s="6781">
        <v>56</v>
      </c>
      <c r="G51" s="6782">
        <v>13.45</v>
      </c>
      <c r="H51" s="6778">
        <v>14</v>
      </c>
      <c r="I51" s="6779">
        <v>16000</v>
      </c>
      <c r="J51" s="6780">
        <f t="shared" si="1"/>
        <v>15572.8</v>
      </c>
      <c r="K51" s="6781">
        <v>88</v>
      </c>
      <c r="L51" s="6778">
        <v>21.45</v>
      </c>
      <c r="M51" s="6782">
        <v>22</v>
      </c>
      <c r="N51" s="6779">
        <v>16000</v>
      </c>
      <c r="O51" s="6780">
        <f t="shared" si="2"/>
        <v>15572.8</v>
      </c>
      <c r="P51" s="6783"/>
    </row>
    <row r="52" spans="1:16" x14ac:dyDescent="0.2">
      <c r="A52" s="6784">
        <v>25</v>
      </c>
      <c r="B52" s="6785">
        <v>6</v>
      </c>
      <c r="C52" s="6786">
        <v>6.15</v>
      </c>
      <c r="D52" s="6787">
        <v>16000</v>
      </c>
      <c r="E52" s="6788">
        <f t="shared" si="0"/>
        <v>15572.8</v>
      </c>
      <c r="F52" s="6789">
        <v>57</v>
      </c>
      <c r="G52" s="6785">
        <v>14</v>
      </c>
      <c r="H52" s="6790">
        <v>14.15</v>
      </c>
      <c r="I52" s="6787">
        <v>16000</v>
      </c>
      <c r="J52" s="6788">
        <f t="shared" si="1"/>
        <v>15572.8</v>
      </c>
      <c r="K52" s="6789">
        <v>89</v>
      </c>
      <c r="L52" s="6790">
        <v>22</v>
      </c>
      <c r="M52" s="6785">
        <v>22.15</v>
      </c>
      <c r="N52" s="6787">
        <v>16000</v>
      </c>
      <c r="O52" s="6788">
        <f t="shared" si="2"/>
        <v>15572.8</v>
      </c>
      <c r="P52" s="6791"/>
    </row>
    <row r="53" spans="1:16" x14ac:dyDescent="0.2">
      <c r="A53" s="6792">
        <v>26</v>
      </c>
      <c r="B53" s="6793">
        <v>6.15</v>
      </c>
      <c r="C53" s="6794">
        <v>6.3</v>
      </c>
      <c r="D53" s="6795">
        <v>16000</v>
      </c>
      <c r="E53" s="6796">
        <f t="shared" si="0"/>
        <v>15572.8</v>
      </c>
      <c r="F53" s="6797">
        <v>58</v>
      </c>
      <c r="G53" s="6798">
        <v>14.15</v>
      </c>
      <c r="H53" s="6794">
        <v>14.3</v>
      </c>
      <c r="I53" s="6795">
        <v>16000</v>
      </c>
      <c r="J53" s="6796">
        <f t="shared" si="1"/>
        <v>15572.8</v>
      </c>
      <c r="K53" s="6797">
        <v>90</v>
      </c>
      <c r="L53" s="6794">
        <v>22.15</v>
      </c>
      <c r="M53" s="6798">
        <v>22.3</v>
      </c>
      <c r="N53" s="6795">
        <v>16000</v>
      </c>
      <c r="O53" s="6796">
        <f t="shared" si="2"/>
        <v>15572.8</v>
      </c>
      <c r="P53" s="6799"/>
    </row>
    <row r="54" spans="1:16" x14ac:dyDescent="0.2">
      <c r="A54" s="6800">
        <v>27</v>
      </c>
      <c r="B54" s="6801">
        <v>6.3</v>
      </c>
      <c r="C54" s="6802">
        <v>6.45</v>
      </c>
      <c r="D54" s="6803">
        <v>16000</v>
      </c>
      <c r="E54" s="6804">
        <f t="shared" si="0"/>
        <v>15572.8</v>
      </c>
      <c r="F54" s="6805">
        <v>59</v>
      </c>
      <c r="G54" s="6801">
        <v>14.3</v>
      </c>
      <c r="H54" s="6806">
        <v>14.45</v>
      </c>
      <c r="I54" s="6803">
        <v>16000</v>
      </c>
      <c r="J54" s="6804">
        <f t="shared" si="1"/>
        <v>15572.8</v>
      </c>
      <c r="K54" s="6805">
        <v>91</v>
      </c>
      <c r="L54" s="6806">
        <v>22.3</v>
      </c>
      <c r="M54" s="6801">
        <v>22.45</v>
      </c>
      <c r="N54" s="6803">
        <v>16000</v>
      </c>
      <c r="O54" s="6804">
        <f t="shared" si="2"/>
        <v>15572.8</v>
      </c>
      <c r="P54" s="6807"/>
    </row>
    <row r="55" spans="1:16" x14ac:dyDescent="0.2">
      <c r="A55" s="6808">
        <v>28</v>
      </c>
      <c r="B55" s="6809">
        <v>6.45</v>
      </c>
      <c r="C55" s="6810">
        <v>7</v>
      </c>
      <c r="D55" s="6811">
        <v>16000</v>
      </c>
      <c r="E55" s="6812">
        <f t="shared" si="0"/>
        <v>15572.8</v>
      </c>
      <c r="F55" s="6813">
        <v>60</v>
      </c>
      <c r="G55" s="6814">
        <v>14.45</v>
      </c>
      <c r="H55" s="6814">
        <v>15</v>
      </c>
      <c r="I55" s="6811">
        <v>16000</v>
      </c>
      <c r="J55" s="6812">
        <f t="shared" si="1"/>
        <v>15572.8</v>
      </c>
      <c r="K55" s="6813">
        <v>92</v>
      </c>
      <c r="L55" s="6810">
        <v>22.45</v>
      </c>
      <c r="M55" s="6814">
        <v>23</v>
      </c>
      <c r="N55" s="6811">
        <v>16000</v>
      </c>
      <c r="O55" s="6812">
        <f t="shared" si="2"/>
        <v>15572.8</v>
      </c>
      <c r="P55" s="6815"/>
    </row>
    <row r="56" spans="1:16" x14ac:dyDescent="0.2">
      <c r="A56" s="6816">
        <v>29</v>
      </c>
      <c r="B56" s="6817">
        <v>7</v>
      </c>
      <c r="C56" s="6818">
        <v>7.15</v>
      </c>
      <c r="D56" s="6819">
        <v>16000</v>
      </c>
      <c r="E56" s="6820">
        <f t="shared" si="0"/>
        <v>15572.8</v>
      </c>
      <c r="F56" s="6821">
        <v>61</v>
      </c>
      <c r="G56" s="6817">
        <v>15</v>
      </c>
      <c r="H56" s="6817">
        <v>15.15</v>
      </c>
      <c r="I56" s="6819">
        <v>16000</v>
      </c>
      <c r="J56" s="6820">
        <f t="shared" si="1"/>
        <v>15572.8</v>
      </c>
      <c r="K56" s="6821">
        <v>93</v>
      </c>
      <c r="L56" s="6822">
        <v>23</v>
      </c>
      <c r="M56" s="6817">
        <v>23.15</v>
      </c>
      <c r="N56" s="6819">
        <v>16000</v>
      </c>
      <c r="O56" s="6820">
        <f t="shared" si="2"/>
        <v>15572.8</v>
      </c>
      <c r="P56" s="6823"/>
    </row>
    <row r="57" spans="1:16" x14ac:dyDescent="0.2">
      <c r="A57" s="6824">
        <v>30</v>
      </c>
      <c r="B57" s="6825">
        <v>7.15</v>
      </c>
      <c r="C57" s="6826">
        <v>7.3</v>
      </c>
      <c r="D57" s="6827">
        <v>16000</v>
      </c>
      <c r="E57" s="6828">
        <f t="shared" si="0"/>
        <v>15572.8</v>
      </c>
      <c r="F57" s="6829">
        <v>62</v>
      </c>
      <c r="G57" s="6830">
        <v>15.15</v>
      </c>
      <c r="H57" s="6830">
        <v>15.3</v>
      </c>
      <c r="I57" s="6827">
        <v>16000</v>
      </c>
      <c r="J57" s="6828">
        <f t="shared" si="1"/>
        <v>15572.8</v>
      </c>
      <c r="K57" s="6829">
        <v>94</v>
      </c>
      <c r="L57" s="6830">
        <v>23.15</v>
      </c>
      <c r="M57" s="6830">
        <v>23.3</v>
      </c>
      <c r="N57" s="6827">
        <v>16000</v>
      </c>
      <c r="O57" s="6828">
        <f t="shared" si="2"/>
        <v>15572.8</v>
      </c>
      <c r="P57" s="6831"/>
    </row>
    <row r="58" spans="1:16" x14ac:dyDescent="0.2">
      <c r="A58" s="6832">
        <v>31</v>
      </c>
      <c r="B58" s="6833">
        <v>7.3</v>
      </c>
      <c r="C58" s="6834">
        <v>7.45</v>
      </c>
      <c r="D58" s="6835">
        <v>16000</v>
      </c>
      <c r="E58" s="6836">
        <f t="shared" si="0"/>
        <v>15572.8</v>
      </c>
      <c r="F58" s="6837">
        <v>63</v>
      </c>
      <c r="G58" s="6833">
        <v>15.3</v>
      </c>
      <c r="H58" s="6833">
        <v>15.45</v>
      </c>
      <c r="I58" s="6835">
        <v>16000</v>
      </c>
      <c r="J58" s="6836">
        <f t="shared" si="1"/>
        <v>15572.8</v>
      </c>
      <c r="K58" s="6837">
        <v>95</v>
      </c>
      <c r="L58" s="6833">
        <v>23.3</v>
      </c>
      <c r="M58" s="6833">
        <v>23.45</v>
      </c>
      <c r="N58" s="6835">
        <v>16000</v>
      </c>
      <c r="O58" s="6836">
        <f t="shared" si="2"/>
        <v>15572.8</v>
      </c>
      <c r="P58" s="6838"/>
    </row>
    <row r="59" spans="1:16" x14ac:dyDescent="0.2">
      <c r="A59" s="6839">
        <v>32</v>
      </c>
      <c r="B59" s="6840">
        <v>7.45</v>
      </c>
      <c r="C59" s="6841">
        <v>8</v>
      </c>
      <c r="D59" s="6842">
        <v>16000</v>
      </c>
      <c r="E59" s="6843">
        <f t="shared" si="0"/>
        <v>15572.8</v>
      </c>
      <c r="F59" s="6844">
        <v>64</v>
      </c>
      <c r="G59" s="6845">
        <v>15.45</v>
      </c>
      <c r="H59" s="6845">
        <v>16</v>
      </c>
      <c r="I59" s="6842">
        <v>16000</v>
      </c>
      <c r="J59" s="6843">
        <f t="shared" si="1"/>
        <v>15572.8</v>
      </c>
      <c r="K59" s="6844">
        <v>96</v>
      </c>
      <c r="L59" s="6845">
        <v>23.45</v>
      </c>
      <c r="M59" s="6845">
        <v>24</v>
      </c>
      <c r="N59" s="6842">
        <v>16000</v>
      </c>
      <c r="O59" s="6843">
        <f t="shared" si="2"/>
        <v>15572.8</v>
      </c>
      <c r="P59" s="6846"/>
    </row>
    <row r="60" spans="1:16" x14ac:dyDescent="0.2">
      <c r="A60" s="6847" t="s">
        <v>27</v>
      </c>
      <c r="B60" s="6848"/>
      <c r="C60" s="6848"/>
      <c r="D60" s="6849">
        <f>SUM(D28:D59)</f>
        <v>512000</v>
      </c>
      <c r="E60" s="6850">
        <f>SUM(E28:E59)</f>
        <v>498329.59999999974</v>
      </c>
      <c r="F60" s="6848"/>
      <c r="G60" s="6848"/>
      <c r="H60" s="6848"/>
      <c r="I60" s="6849">
        <f>SUM(I28:I59)</f>
        <v>512000</v>
      </c>
      <c r="J60" s="6851">
        <f>SUM(J28:J59)</f>
        <v>498329.59999999974</v>
      </c>
      <c r="K60" s="6848"/>
      <c r="L60" s="6848"/>
      <c r="M60" s="6848"/>
      <c r="N60" s="6848">
        <f>SUM(N28:N59)</f>
        <v>512000</v>
      </c>
      <c r="O60" s="6851">
        <f>SUM(O28:O59)</f>
        <v>498329.59999999974</v>
      </c>
      <c r="P60" s="6852"/>
    </row>
    <row r="64" spans="1:16" x14ac:dyDescent="0.2">
      <c r="A64" t="s">
        <v>87</v>
      </c>
      <c r="B64">
        <f>SUM(D60,I60,N60)/(4000*1000)</f>
        <v>0.38400000000000001</v>
      </c>
      <c r="C64">
        <f>ROUNDDOWN(SUM(E60,J60,O60)/(4000*1000),4)</f>
        <v>0.37369999999999998</v>
      </c>
    </row>
    <row r="66" spans="1:16" x14ac:dyDescent="0.2">
      <c r="A66" s="6853"/>
      <c r="B66" s="6854"/>
      <c r="C66" s="6854"/>
      <c r="D66" s="6855"/>
      <c r="E66" s="6854"/>
      <c r="F66" s="6854"/>
      <c r="G66" s="6854"/>
      <c r="H66" s="6854"/>
      <c r="I66" s="6855"/>
      <c r="J66" s="6856"/>
      <c r="K66" s="6854"/>
      <c r="L66" s="6854"/>
      <c r="M66" s="6854"/>
      <c r="N66" s="6854"/>
      <c r="O66" s="6854"/>
      <c r="P66" s="6857"/>
    </row>
    <row r="67" spans="1:16" x14ac:dyDescent="0.2">
      <c r="A67" s="6858" t="s">
        <v>28</v>
      </c>
      <c r="B67" s="6859"/>
      <c r="C67" s="6859"/>
      <c r="D67" s="6860"/>
      <c r="E67" s="6861"/>
      <c r="F67" s="6859"/>
      <c r="G67" s="6859"/>
      <c r="H67" s="6861"/>
      <c r="I67" s="6860"/>
      <c r="J67" s="6862"/>
      <c r="K67" s="6859"/>
      <c r="L67" s="6859"/>
      <c r="M67" s="6859"/>
      <c r="N67" s="6859"/>
      <c r="O67" s="6859"/>
      <c r="P67" s="6863"/>
    </row>
    <row r="68" spans="1:16" x14ac:dyDescent="0.2">
      <c r="A68" s="6864"/>
      <c r="B68" s="6865"/>
      <c r="C68" s="6865"/>
      <c r="D68" s="6865"/>
      <c r="E68" s="6865"/>
      <c r="F68" s="6865"/>
      <c r="G68" s="6865"/>
      <c r="H68" s="6865"/>
      <c r="I68" s="6865"/>
      <c r="J68" s="6865"/>
      <c r="K68" s="6865"/>
      <c r="L68" s="6866"/>
      <c r="M68" s="6866"/>
      <c r="N68" s="6866"/>
      <c r="O68" s="6866"/>
      <c r="P68" s="6867"/>
    </row>
    <row r="69" spans="1:16" x14ac:dyDescent="0.2">
      <c r="A69" s="6868"/>
      <c r="B69" s="6869"/>
      <c r="C69" s="6869"/>
      <c r="D69" s="6870"/>
      <c r="E69" s="6871"/>
      <c r="F69" s="6869"/>
      <c r="G69" s="6869"/>
      <c r="H69" s="6871"/>
      <c r="I69" s="6870"/>
      <c r="J69" s="6872"/>
      <c r="K69" s="6869"/>
      <c r="L69" s="6869"/>
      <c r="M69" s="6869"/>
      <c r="N69" s="6869"/>
      <c r="O69" s="6869"/>
      <c r="P69" s="6873"/>
    </row>
    <row r="70" spans="1:16" x14ac:dyDescent="0.2">
      <c r="A70" s="6874"/>
      <c r="B70" s="6875"/>
      <c r="C70" s="6875"/>
      <c r="D70" s="6876"/>
      <c r="E70" s="6877"/>
      <c r="F70" s="6875"/>
      <c r="G70" s="6875"/>
      <c r="H70" s="6877"/>
      <c r="I70" s="6876"/>
      <c r="J70" s="6875"/>
      <c r="K70" s="6875"/>
      <c r="L70" s="6875"/>
      <c r="M70" s="6875"/>
      <c r="N70" s="6875"/>
      <c r="O70" s="6875"/>
      <c r="P70" s="6878"/>
    </row>
    <row r="71" spans="1:16" x14ac:dyDescent="0.2">
      <c r="A71" s="6879"/>
      <c r="B71" s="6880"/>
      <c r="C71" s="6880"/>
      <c r="D71" s="6881"/>
      <c r="E71" s="6882"/>
      <c r="F71" s="6880"/>
      <c r="G71" s="6880"/>
      <c r="H71" s="6882"/>
      <c r="I71" s="6881"/>
      <c r="J71" s="6880"/>
      <c r="K71" s="6880"/>
      <c r="L71" s="6880"/>
      <c r="M71" s="6880"/>
      <c r="N71" s="6880"/>
      <c r="O71" s="6880"/>
      <c r="P71" s="6883"/>
    </row>
    <row r="72" spans="1:16" x14ac:dyDescent="0.2">
      <c r="A72" s="6884"/>
      <c r="B72" s="6885"/>
      <c r="C72" s="6885"/>
      <c r="D72" s="6886"/>
      <c r="E72" s="6887"/>
      <c r="F72" s="6885"/>
      <c r="G72" s="6885"/>
      <c r="H72" s="6887"/>
      <c r="I72" s="6886"/>
      <c r="J72" s="6885"/>
      <c r="K72" s="6885"/>
      <c r="L72" s="6885"/>
      <c r="M72" s="6885" t="s">
        <v>29</v>
      </c>
      <c r="N72" s="6885"/>
      <c r="O72" s="6885"/>
      <c r="P72" s="6888"/>
    </row>
    <row r="73" spans="1:16" x14ac:dyDescent="0.2">
      <c r="A73" s="6889"/>
      <c r="B73" s="6890"/>
      <c r="C73" s="6890"/>
      <c r="D73" s="6891"/>
      <c r="E73" s="6892"/>
      <c r="F73" s="6890"/>
      <c r="G73" s="6890"/>
      <c r="H73" s="6892"/>
      <c r="I73" s="6891"/>
      <c r="J73" s="6890"/>
      <c r="K73" s="6890"/>
      <c r="L73" s="6890"/>
      <c r="M73" s="6890" t="s">
        <v>30</v>
      </c>
      <c r="N73" s="6890"/>
      <c r="O73" s="6890"/>
      <c r="P73" s="6893"/>
    </row>
    <row r="74" spans="1:16" ht="15.75" x14ac:dyDescent="0.25">
      <c r="E74" s="6894"/>
      <c r="H74" s="6894"/>
    </row>
    <row r="75" spans="1:16" ht="15.75" x14ac:dyDescent="0.25">
      <c r="C75" s="6895"/>
      <c r="E75" s="6896"/>
      <c r="H75" s="6896"/>
    </row>
    <row r="76" spans="1:16" ht="15.75" x14ac:dyDescent="0.25">
      <c r="E76" s="6897"/>
      <c r="H76" s="6897"/>
    </row>
    <row r="77" spans="1:16" ht="15.75" x14ac:dyDescent="0.25">
      <c r="E77" s="6898"/>
      <c r="H77" s="6898"/>
    </row>
    <row r="78" spans="1:16" ht="15.75" x14ac:dyDescent="0.25">
      <c r="E78" s="6899"/>
      <c r="H78" s="6899"/>
    </row>
    <row r="79" spans="1:16" ht="15.75" x14ac:dyDescent="0.25">
      <c r="E79" s="6900"/>
      <c r="H79" s="6900"/>
    </row>
    <row r="80" spans="1:16" ht="15.75" x14ac:dyDescent="0.25">
      <c r="E80" s="6901"/>
      <c r="H80" s="6901"/>
    </row>
    <row r="81" spans="5:13" ht="15.75" x14ac:dyDescent="0.25">
      <c r="E81" s="6902"/>
      <c r="H81" s="6902"/>
    </row>
    <row r="82" spans="5:13" ht="15.75" x14ac:dyDescent="0.25">
      <c r="E82" s="6903"/>
      <c r="H82" s="6903"/>
    </row>
    <row r="83" spans="5:13" ht="15.75" x14ac:dyDescent="0.25">
      <c r="E83" s="6904"/>
      <c r="H83" s="6904"/>
    </row>
    <row r="84" spans="5:13" ht="15.75" x14ac:dyDescent="0.25">
      <c r="E84" s="6905"/>
      <c r="H84" s="6905"/>
    </row>
    <row r="85" spans="5:13" ht="15.75" x14ac:dyDescent="0.25">
      <c r="E85" s="6906"/>
      <c r="H85" s="6906"/>
    </row>
    <row r="86" spans="5:13" ht="15.75" x14ac:dyDescent="0.25">
      <c r="E86" s="6907"/>
      <c r="H86" s="6907"/>
    </row>
    <row r="87" spans="5:13" ht="15.75" x14ac:dyDescent="0.25">
      <c r="E87" s="6908"/>
      <c r="H87" s="6908"/>
    </row>
    <row r="88" spans="5:13" ht="15.75" x14ac:dyDescent="0.25">
      <c r="E88" s="6909"/>
      <c r="H88" s="6909"/>
    </row>
    <row r="89" spans="5:13" ht="15.75" x14ac:dyDescent="0.25">
      <c r="E89" s="6910"/>
      <c r="H89" s="6910"/>
    </row>
    <row r="90" spans="5:13" ht="15.75" x14ac:dyDescent="0.25">
      <c r="E90" s="6911"/>
      <c r="H90" s="6911"/>
    </row>
    <row r="91" spans="5:13" ht="15.75" x14ac:dyDescent="0.25">
      <c r="E91" s="6912"/>
      <c r="H91" s="6912"/>
    </row>
    <row r="92" spans="5:13" ht="15.75" x14ac:dyDescent="0.25">
      <c r="E92" s="6913"/>
      <c r="H92" s="6913"/>
    </row>
    <row r="93" spans="5:13" ht="15.75" x14ac:dyDescent="0.25">
      <c r="E93" s="6914"/>
      <c r="H93" s="6914"/>
    </row>
    <row r="94" spans="5:13" ht="15.75" x14ac:dyDescent="0.25">
      <c r="E94" s="6915"/>
      <c r="H94" s="6915"/>
    </row>
    <row r="95" spans="5:13" ht="15.75" x14ac:dyDescent="0.25">
      <c r="E95" s="6916"/>
      <c r="H95" s="6916"/>
    </row>
    <row r="96" spans="5:13" ht="15.75" x14ac:dyDescent="0.25">
      <c r="E96" s="6917"/>
      <c r="H96" s="6917"/>
      <c r="M96" s="6918" t="s">
        <v>8</v>
      </c>
    </row>
    <row r="97" spans="5:14" ht="15.75" x14ac:dyDescent="0.25">
      <c r="E97" s="6919"/>
      <c r="H97" s="6919"/>
    </row>
    <row r="98" spans="5:14" ht="15.75" x14ac:dyDescent="0.25">
      <c r="E98" s="6920"/>
      <c r="H98" s="6920"/>
    </row>
    <row r="99" spans="5:14" ht="15.75" x14ac:dyDescent="0.25">
      <c r="E99" s="6921"/>
      <c r="H99" s="6921"/>
    </row>
    <row r="101" spans="5:14" x14ac:dyDescent="0.2">
      <c r="N101" s="6922"/>
    </row>
    <row r="126" spans="4:4" x14ac:dyDescent="0.2">
      <c r="D126" s="6923"/>
    </row>
  </sheetData>
  <pageMargins left="0.75" right="0.75" top="1" bottom="1" header="0.5" footer="0.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6924"/>
      <c r="B1" s="6925"/>
      <c r="C1" s="6925"/>
      <c r="D1" s="6926"/>
      <c r="E1" s="6925"/>
      <c r="F1" s="6925"/>
      <c r="G1" s="6925"/>
      <c r="H1" s="6925"/>
      <c r="I1" s="6926"/>
      <c r="J1" s="6925"/>
      <c r="K1" s="6925"/>
      <c r="L1" s="6925"/>
      <c r="M1" s="6925"/>
      <c r="N1" s="6925"/>
      <c r="O1" s="6925"/>
      <c r="P1" s="6927"/>
    </row>
    <row r="2" spans="1:16" ht="12.75" customHeight="1" x14ac:dyDescent="0.2">
      <c r="A2" s="6928" t="s">
        <v>0</v>
      </c>
      <c r="B2" s="6929"/>
      <c r="C2" s="6929"/>
      <c r="D2" s="6929"/>
      <c r="E2" s="6929"/>
      <c r="F2" s="6929"/>
      <c r="G2" s="6929"/>
      <c r="H2" s="6929"/>
      <c r="I2" s="6929"/>
      <c r="J2" s="6929"/>
      <c r="K2" s="6929"/>
      <c r="L2" s="6929"/>
      <c r="M2" s="6929"/>
      <c r="N2" s="6929"/>
      <c r="O2" s="6929"/>
      <c r="P2" s="6930"/>
    </row>
    <row r="3" spans="1:16" ht="12.75" customHeight="1" x14ac:dyDescent="0.2">
      <c r="A3" s="6931"/>
      <c r="B3" s="6932"/>
      <c r="C3" s="6932"/>
      <c r="D3" s="6932"/>
      <c r="E3" s="6932"/>
      <c r="F3" s="6932"/>
      <c r="G3" s="6932"/>
      <c r="H3" s="6932"/>
      <c r="I3" s="6932"/>
      <c r="J3" s="6932"/>
      <c r="K3" s="6932"/>
      <c r="L3" s="6932"/>
      <c r="M3" s="6932"/>
      <c r="N3" s="6932"/>
      <c r="O3" s="6932"/>
      <c r="P3" s="6933"/>
    </row>
    <row r="4" spans="1:16" ht="12.75" customHeight="1" x14ac:dyDescent="0.2">
      <c r="A4" s="6934" t="s">
        <v>88</v>
      </c>
      <c r="B4" s="6935"/>
      <c r="C4" s="6935"/>
      <c r="D4" s="6935"/>
      <c r="E4" s="6935"/>
      <c r="F4" s="6935"/>
      <c r="G4" s="6935"/>
      <c r="H4" s="6935"/>
      <c r="I4" s="6935"/>
      <c r="J4" s="6936"/>
      <c r="K4" s="6937"/>
      <c r="L4" s="6937"/>
      <c r="M4" s="6937"/>
      <c r="N4" s="6937"/>
      <c r="O4" s="6937"/>
      <c r="P4" s="6938"/>
    </row>
    <row r="5" spans="1:16" ht="12.75" customHeight="1" x14ac:dyDescent="0.2">
      <c r="A5" s="6939"/>
      <c r="B5" s="6940"/>
      <c r="C5" s="6940"/>
      <c r="D5" s="6941"/>
      <c r="E5" s="6940"/>
      <c r="F5" s="6940"/>
      <c r="G5" s="6940"/>
      <c r="H5" s="6940"/>
      <c r="I5" s="6941"/>
      <c r="J5" s="6940"/>
      <c r="K5" s="6940"/>
      <c r="L5" s="6940"/>
      <c r="M5" s="6940"/>
      <c r="N5" s="6940"/>
      <c r="O5" s="6940"/>
      <c r="P5" s="6942"/>
    </row>
    <row r="6" spans="1:16" ht="12.75" customHeight="1" x14ac:dyDescent="0.2">
      <c r="A6" s="6943" t="s">
        <v>2</v>
      </c>
      <c r="B6" s="6944"/>
      <c r="C6" s="6944"/>
      <c r="D6" s="6945"/>
      <c r="E6" s="6944"/>
      <c r="F6" s="6944"/>
      <c r="G6" s="6944"/>
      <c r="H6" s="6944"/>
      <c r="I6" s="6945"/>
      <c r="J6" s="6944"/>
      <c r="K6" s="6944"/>
      <c r="L6" s="6944"/>
      <c r="M6" s="6944"/>
      <c r="N6" s="6944"/>
      <c r="O6" s="6944"/>
      <c r="P6" s="6946"/>
    </row>
    <row r="7" spans="1:16" ht="12.75" customHeight="1" x14ac:dyDescent="0.2">
      <c r="A7" s="6947" t="s">
        <v>3</v>
      </c>
      <c r="B7" s="6948"/>
      <c r="C7" s="6948"/>
      <c r="D7" s="6949"/>
      <c r="E7" s="6948"/>
      <c r="F7" s="6948"/>
      <c r="G7" s="6948"/>
      <c r="H7" s="6948"/>
      <c r="I7" s="6949"/>
      <c r="J7" s="6948"/>
      <c r="K7" s="6948"/>
      <c r="L7" s="6948"/>
      <c r="M7" s="6948"/>
      <c r="N7" s="6948"/>
      <c r="O7" s="6948"/>
      <c r="P7" s="6950"/>
    </row>
    <row r="8" spans="1:16" ht="12.75" customHeight="1" x14ac:dyDescent="0.2">
      <c r="A8" s="6951" t="s">
        <v>4</v>
      </c>
      <c r="B8" s="6952"/>
      <c r="C8" s="6952"/>
      <c r="D8" s="6953"/>
      <c r="E8" s="6952"/>
      <c r="F8" s="6952"/>
      <c r="G8" s="6952"/>
      <c r="H8" s="6952"/>
      <c r="I8" s="6953"/>
      <c r="J8" s="6952"/>
      <c r="K8" s="6952"/>
      <c r="L8" s="6952"/>
      <c r="M8" s="6952"/>
      <c r="N8" s="6952"/>
      <c r="O8" s="6952"/>
      <c r="P8" s="6954"/>
    </row>
    <row r="9" spans="1:16" ht="12.75" customHeight="1" x14ac:dyDescent="0.2">
      <c r="A9" s="6955" t="s">
        <v>5</v>
      </c>
      <c r="B9" s="6956"/>
      <c r="C9" s="6956"/>
      <c r="D9" s="6957"/>
      <c r="E9" s="6956"/>
      <c r="F9" s="6956"/>
      <c r="G9" s="6956"/>
      <c r="H9" s="6956"/>
      <c r="I9" s="6957"/>
      <c r="J9" s="6956"/>
      <c r="K9" s="6956"/>
      <c r="L9" s="6956"/>
      <c r="M9" s="6956"/>
      <c r="N9" s="6956"/>
      <c r="O9" s="6956"/>
      <c r="P9" s="6958"/>
    </row>
    <row r="10" spans="1:16" ht="12.75" customHeight="1" x14ac:dyDescent="0.2">
      <c r="A10" s="6959" t="s">
        <v>6</v>
      </c>
      <c r="B10" s="6960"/>
      <c r="C10" s="6960"/>
      <c r="D10" s="6961"/>
      <c r="E10" s="6960"/>
      <c r="F10" s="6960"/>
      <c r="G10" s="6960"/>
      <c r="H10" s="6960"/>
      <c r="I10" s="6961"/>
      <c r="J10" s="6960"/>
      <c r="K10" s="6960"/>
      <c r="L10" s="6960"/>
      <c r="M10" s="6960"/>
      <c r="N10" s="6960"/>
      <c r="O10" s="6960"/>
      <c r="P10" s="6962"/>
    </row>
    <row r="11" spans="1:16" ht="12.75" customHeight="1" x14ac:dyDescent="0.2">
      <c r="A11" s="6963"/>
      <c r="B11" s="6964"/>
      <c r="C11" s="6964"/>
      <c r="D11" s="6965"/>
      <c r="E11" s="6964"/>
      <c r="F11" s="6964"/>
      <c r="G11" s="6966"/>
      <c r="H11" s="6964"/>
      <c r="I11" s="6965"/>
      <c r="J11" s="6964"/>
      <c r="K11" s="6964"/>
      <c r="L11" s="6964"/>
      <c r="M11" s="6964"/>
      <c r="N11" s="6964"/>
      <c r="O11" s="6964"/>
      <c r="P11" s="6967"/>
    </row>
    <row r="12" spans="1:16" ht="12.75" customHeight="1" x14ac:dyDescent="0.2">
      <c r="A12" s="6968" t="s">
        <v>89</v>
      </c>
      <c r="B12" s="6969"/>
      <c r="C12" s="6969"/>
      <c r="D12" s="6970"/>
      <c r="E12" s="6969" t="s">
        <v>8</v>
      </c>
      <c r="F12" s="6969"/>
      <c r="G12" s="6969"/>
      <c r="H12" s="6969"/>
      <c r="I12" s="6970"/>
      <c r="J12" s="6969"/>
      <c r="K12" s="6969"/>
      <c r="L12" s="6969"/>
      <c r="M12" s="6969"/>
      <c r="N12" s="6971" t="s">
        <v>90</v>
      </c>
      <c r="O12" s="6969"/>
      <c r="P12" s="6972"/>
    </row>
    <row r="13" spans="1:16" ht="12.75" customHeight="1" x14ac:dyDescent="0.2">
      <c r="A13" s="6973"/>
      <c r="B13" s="6974"/>
      <c r="C13" s="6974"/>
      <c r="D13" s="6975"/>
      <c r="E13" s="6974"/>
      <c r="F13" s="6974"/>
      <c r="G13" s="6974"/>
      <c r="H13" s="6974"/>
      <c r="I13" s="6975"/>
      <c r="J13" s="6974"/>
      <c r="K13" s="6974"/>
      <c r="L13" s="6974"/>
      <c r="M13" s="6974"/>
      <c r="N13" s="6974"/>
      <c r="O13" s="6974"/>
      <c r="P13" s="6976"/>
    </row>
    <row r="14" spans="1:16" ht="12.75" customHeight="1" x14ac:dyDescent="0.2">
      <c r="A14" s="6977" t="s">
        <v>10</v>
      </c>
      <c r="B14" s="6978"/>
      <c r="C14" s="6978"/>
      <c r="D14" s="6979"/>
      <c r="E14" s="6978"/>
      <c r="F14" s="6978"/>
      <c r="G14" s="6978"/>
      <c r="H14" s="6978"/>
      <c r="I14" s="6979"/>
      <c r="J14" s="6978"/>
      <c r="K14" s="6978"/>
      <c r="L14" s="6978"/>
      <c r="M14" s="6978"/>
      <c r="N14" s="6980"/>
      <c r="O14" s="6981"/>
      <c r="P14" s="6982"/>
    </row>
    <row r="15" spans="1:16" ht="12.75" customHeight="1" x14ac:dyDescent="0.2">
      <c r="A15" s="6983"/>
      <c r="B15" s="6984"/>
      <c r="C15" s="6984"/>
      <c r="D15" s="6985"/>
      <c r="E15" s="6984"/>
      <c r="F15" s="6984"/>
      <c r="G15" s="6984"/>
      <c r="H15" s="6984"/>
      <c r="I15" s="6985"/>
      <c r="J15" s="6984"/>
      <c r="K15" s="6984"/>
      <c r="L15" s="6984"/>
      <c r="M15" s="6984"/>
      <c r="N15" s="6986" t="s">
        <v>11</v>
      </c>
      <c r="O15" s="6987" t="s">
        <v>12</v>
      </c>
      <c r="P15" s="6988"/>
    </row>
    <row r="16" spans="1:16" ht="12.75" customHeight="1" x14ac:dyDescent="0.2">
      <c r="A16" s="6989" t="s">
        <v>13</v>
      </c>
      <c r="B16" s="6990"/>
      <c r="C16" s="6990"/>
      <c r="D16" s="6991"/>
      <c r="E16" s="6990"/>
      <c r="F16" s="6990"/>
      <c r="G16" s="6990"/>
      <c r="H16" s="6990"/>
      <c r="I16" s="6991"/>
      <c r="J16" s="6990"/>
      <c r="K16" s="6990"/>
      <c r="L16" s="6990"/>
      <c r="M16" s="6990"/>
      <c r="N16" s="6992"/>
      <c r="O16" s="6993"/>
      <c r="P16" s="6993"/>
    </row>
    <row r="17" spans="1:47" ht="12.75" customHeight="1" x14ac:dyDescent="0.2">
      <c r="A17" s="6994" t="s">
        <v>14</v>
      </c>
      <c r="B17" s="6995"/>
      <c r="C17" s="6995"/>
      <c r="D17" s="6996"/>
      <c r="E17" s="6995"/>
      <c r="F17" s="6995"/>
      <c r="G17" s="6995"/>
      <c r="H17" s="6995"/>
      <c r="I17" s="6996"/>
      <c r="J17" s="6995"/>
      <c r="K17" s="6995"/>
      <c r="L17" s="6995"/>
      <c r="M17" s="6995"/>
      <c r="N17" s="6997" t="s">
        <v>15</v>
      </c>
      <c r="O17" s="6998" t="s">
        <v>16</v>
      </c>
      <c r="P17" s="6999"/>
    </row>
    <row r="18" spans="1:47" ht="12.75" customHeight="1" x14ac:dyDescent="0.2">
      <c r="A18" s="7000"/>
      <c r="B18" s="7001"/>
      <c r="C18" s="7001"/>
      <c r="D18" s="7002"/>
      <c r="E18" s="7001"/>
      <c r="F18" s="7001"/>
      <c r="G18" s="7001"/>
      <c r="H18" s="7001"/>
      <c r="I18" s="7002"/>
      <c r="J18" s="7001"/>
      <c r="K18" s="7001"/>
      <c r="L18" s="7001"/>
      <c r="M18" s="7001"/>
      <c r="N18" s="7003"/>
      <c r="O18" s="7004"/>
      <c r="P18" s="7005" t="s">
        <v>8</v>
      </c>
    </row>
    <row r="19" spans="1:47" ht="12.75" customHeight="1" x14ac:dyDescent="0.2">
      <c r="A19" s="7006"/>
      <c r="B19" s="7007"/>
      <c r="C19" s="7007"/>
      <c r="D19" s="7008"/>
      <c r="E19" s="7007"/>
      <c r="F19" s="7007"/>
      <c r="G19" s="7007"/>
      <c r="H19" s="7007"/>
      <c r="I19" s="7008"/>
      <c r="J19" s="7007"/>
      <c r="K19" s="7009"/>
      <c r="L19" s="7007" t="s">
        <v>17</v>
      </c>
      <c r="M19" s="7007"/>
      <c r="N19" s="7010"/>
      <c r="O19" s="7011"/>
      <c r="P19" s="7012"/>
      <c r="AU19" s="7013"/>
    </row>
    <row r="20" spans="1:47" ht="12.75" customHeight="1" x14ac:dyDescent="0.2">
      <c r="A20" s="7014"/>
      <c r="B20" s="7015"/>
      <c r="C20" s="7015"/>
      <c r="D20" s="7016"/>
      <c r="E20" s="7015"/>
      <c r="F20" s="7015"/>
      <c r="G20" s="7015"/>
      <c r="H20" s="7015"/>
      <c r="I20" s="7016"/>
      <c r="J20" s="7015"/>
      <c r="K20" s="7015"/>
      <c r="L20" s="7015"/>
      <c r="M20" s="7015"/>
      <c r="N20" s="7017"/>
      <c r="O20" s="7018"/>
      <c r="P20" s="7019"/>
    </row>
    <row r="21" spans="1:47" ht="12.75" customHeight="1" x14ac:dyDescent="0.2">
      <c r="A21" s="7020"/>
      <c r="B21" s="7021"/>
      <c r="C21" s="7022"/>
      <c r="D21" s="7022"/>
      <c r="E21" s="7021"/>
      <c r="F21" s="7021"/>
      <c r="G21" s="7021"/>
      <c r="H21" s="7021" t="s">
        <v>8</v>
      </c>
      <c r="I21" s="7023"/>
      <c r="J21" s="7021"/>
      <c r="K21" s="7021"/>
      <c r="L21" s="7021"/>
      <c r="M21" s="7021"/>
      <c r="N21" s="7024"/>
      <c r="O21" s="7025"/>
      <c r="P21" s="7026"/>
    </row>
    <row r="22" spans="1:47" ht="12.75" customHeight="1" x14ac:dyDescent="0.2">
      <c r="A22" s="7027"/>
      <c r="B22" s="7028"/>
      <c r="C22" s="7028"/>
      <c r="D22" s="7029"/>
      <c r="E22" s="7028"/>
      <c r="F22" s="7028"/>
      <c r="G22" s="7028"/>
      <c r="H22" s="7028"/>
      <c r="I22" s="7029"/>
      <c r="J22" s="7028"/>
      <c r="K22" s="7028"/>
      <c r="L22" s="7028"/>
      <c r="M22" s="7028"/>
      <c r="N22" s="7028"/>
      <c r="O22" s="7028"/>
      <c r="P22" s="7030"/>
    </row>
    <row r="23" spans="1:47" ht="12.75" customHeight="1" x14ac:dyDescent="0.2">
      <c r="A23" s="7031" t="s">
        <v>18</v>
      </c>
      <c r="B23" s="7032"/>
      <c r="C23" s="7032"/>
      <c r="D23" s="7033"/>
      <c r="E23" s="7034" t="s">
        <v>19</v>
      </c>
      <c r="F23" s="7034"/>
      <c r="G23" s="7034"/>
      <c r="H23" s="7034"/>
      <c r="I23" s="7034"/>
      <c r="J23" s="7034"/>
      <c r="K23" s="7034"/>
      <c r="L23" s="7034"/>
      <c r="M23" s="7032"/>
      <c r="N23" s="7032"/>
      <c r="O23" s="7032"/>
      <c r="P23" s="7035"/>
    </row>
    <row r="24" spans="1:47" x14ac:dyDescent="0.25">
      <c r="A24" s="7036"/>
      <c r="B24" s="7037"/>
      <c r="C24" s="7037"/>
      <c r="D24" s="7038"/>
      <c r="E24" s="7039" t="s">
        <v>20</v>
      </c>
      <c r="F24" s="7039"/>
      <c r="G24" s="7039"/>
      <c r="H24" s="7039"/>
      <c r="I24" s="7039"/>
      <c r="J24" s="7039"/>
      <c r="K24" s="7039"/>
      <c r="L24" s="7039"/>
      <c r="M24" s="7037"/>
      <c r="N24" s="7037"/>
      <c r="O24" s="7037"/>
      <c r="P24" s="7040"/>
    </row>
    <row r="25" spans="1:47" ht="12.75" customHeight="1" x14ac:dyDescent="0.2">
      <c r="A25" s="7041"/>
      <c r="B25" s="7042" t="s">
        <v>21</v>
      </c>
      <c r="C25" s="7043"/>
      <c r="D25" s="7043"/>
      <c r="E25" s="7043"/>
      <c r="F25" s="7043"/>
      <c r="G25" s="7043"/>
      <c r="H25" s="7043"/>
      <c r="I25" s="7043"/>
      <c r="J25" s="7043"/>
      <c r="K25" s="7043"/>
      <c r="L25" s="7043"/>
      <c r="M25" s="7043"/>
      <c r="N25" s="7043"/>
      <c r="O25" s="7044"/>
      <c r="P25" s="7045"/>
    </row>
    <row r="26" spans="1:47" ht="12.75" customHeight="1" x14ac:dyDescent="0.2">
      <c r="A26" s="7046" t="s">
        <v>22</v>
      </c>
      <c r="B26" s="7047" t="s">
        <v>23</v>
      </c>
      <c r="C26" s="7047"/>
      <c r="D26" s="7046" t="s">
        <v>24</v>
      </c>
      <c r="E26" s="7046" t="s">
        <v>25</v>
      </c>
      <c r="F26" s="7046" t="s">
        <v>22</v>
      </c>
      <c r="G26" s="7047" t="s">
        <v>23</v>
      </c>
      <c r="H26" s="7047"/>
      <c r="I26" s="7046" t="s">
        <v>24</v>
      </c>
      <c r="J26" s="7046" t="s">
        <v>25</v>
      </c>
      <c r="K26" s="7046" t="s">
        <v>22</v>
      </c>
      <c r="L26" s="7047" t="s">
        <v>23</v>
      </c>
      <c r="M26" s="7047"/>
      <c r="N26" s="7048" t="s">
        <v>24</v>
      </c>
      <c r="O26" s="7046" t="s">
        <v>25</v>
      </c>
      <c r="P26" s="7049"/>
    </row>
    <row r="27" spans="1:47" ht="12.75" customHeight="1" x14ac:dyDescent="0.2">
      <c r="A27" s="7050"/>
      <c r="B27" s="7051" t="s">
        <v>26</v>
      </c>
      <c r="C27" s="7051" t="s">
        <v>2</v>
      </c>
      <c r="D27" s="7050"/>
      <c r="E27" s="7050"/>
      <c r="F27" s="7050"/>
      <c r="G27" s="7051" t="s">
        <v>26</v>
      </c>
      <c r="H27" s="7051" t="s">
        <v>2</v>
      </c>
      <c r="I27" s="7050"/>
      <c r="J27" s="7050"/>
      <c r="K27" s="7050"/>
      <c r="L27" s="7051" t="s">
        <v>26</v>
      </c>
      <c r="M27" s="7051" t="s">
        <v>2</v>
      </c>
      <c r="N27" s="7052"/>
      <c r="O27" s="7050"/>
      <c r="P27" s="7053"/>
    </row>
    <row r="28" spans="1:47" ht="12.75" customHeight="1" x14ac:dyDescent="0.2">
      <c r="A28" s="7054">
        <v>1</v>
      </c>
      <c r="B28" s="7055">
        <v>0</v>
      </c>
      <c r="C28" s="7056">
        <v>0.15</v>
      </c>
      <c r="D28" s="7057">
        <v>16000</v>
      </c>
      <c r="E28" s="7058">
        <f t="shared" ref="E28:E59" si="0">D28*(100-2.67)/100</f>
        <v>15572.8</v>
      </c>
      <c r="F28" s="7059">
        <v>33</v>
      </c>
      <c r="G28" s="7060">
        <v>8</v>
      </c>
      <c r="H28" s="7060">
        <v>8.15</v>
      </c>
      <c r="I28" s="7057">
        <v>16000</v>
      </c>
      <c r="J28" s="7058">
        <f t="shared" ref="J28:J59" si="1">I28*(100-2.67)/100</f>
        <v>15572.8</v>
      </c>
      <c r="K28" s="7059">
        <v>65</v>
      </c>
      <c r="L28" s="7060">
        <v>16</v>
      </c>
      <c r="M28" s="7060">
        <v>16.149999999999999</v>
      </c>
      <c r="N28" s="7057">
        <v>16000</v>
      </c>
      <c r="O28" s="7058">
        <f t="shared" ref="O28:O59" si="2">N28*(100-2.67)/100</f>
        <v>15572.8</v>
      </c>
      <c r="P28" s="7061"/>
    </row>
    <row r="29" spans="1:47" ht="12.75" customHeight="1" x14ac:dyDescent="0.2">
      <c r="A29" s="7062">
        <v>2</v>
      </c>
      <c r="B29" s="7062">
        <v>0.15</v>
      </c>
      <c r="C29" s="7063">
        <v>0.3</v>
      </c>
      <c r="D29" s="7064">
        <v>16000</v>
      </c>
      <c r="E29" s="7065">
        <f t="shared" si="0"/>
        <v>15572.8</v>
      </c>
      <c r="F29" s="7066">
        <v>34</v>
      </c>
      <c r="G29" s="7067">
        <v>8.15</v>
      </c>
      <c r="H29" s="7067">
        <v>8.3000000000000007</v>
      </c>
      <c r="I29" s="7064">
        <v>16000</v>
      </c>
      <c r="J29" s="7065">
        <f t="shared" si="1"/>
        <v>15572.8</v>
      </c>
      <c r="K29" s="7066">
        <v>66</v>
      </c>
      <c r="L29" s="7067">
        <v>16.149999999999999</v>
      </c>
      <c r="M29" s="7067">
        <v>16.3</v>
      </c>
      <c r="N29" s="7064">
        <v>16000</v>
      </c>
      <c r="O29" s="7065">
        <f t="shared" si="2"/>
        <v>15572.8</v>
      </c>
      <c r="P29" s="7068"/>
    </row>
    <row r="30" spans="1:47" ht="12.75" customHeight="1" x14ac:dyDescent="0.2">
      <c r="A30" s="7069">
        <v>3</v>
      </c>
      <c r="B30" s="7070">
        <v>0.3</v>
      </c>
      <c r="C30" s="7071">
        <v>0.45</v>
      </c>
      <c r="D30" s="7072">
        <v>16000</v>
      </c>
      <c r="E30" s="7073">
        <f t="shared" si="0"/>
        <v>15572.8</v>
      </c>
      <c r="F30" s="7074">
        <v>35</v>
      </c>
      <c r="G30" s="7075">
        <v>8.3000000000000007</v>
      </c>
      <c r="H30" s="7075">
        <v>8.4499999999999993</v>
      </c>
      <c r="I30" s="7072">
        <v>16000</v>
      </c>
      <c r="J30" s="7073">
        <f t="shared" si="1"/>
        <v>15572.8</v>
      </c>
      <c r="K30" s="7074">
        <v>67</v>
      </c>
      <c r="L30" s="7075">
        <v>16.3</v>
      </c>
      <c r="M30" s="7075">
        <v>16.45</v>
      </c>
      <c r="N30" s="7072">
        <v>16000</v>
      </c>
      <c r="O30" s="7073">
        <f t="shared" si="2"/>
        <v>15572.8</v>
      </c>
      <c r="P30" s="7076"/>
      <c r="V30" s="7077"/>
    </row>
    <row r="31" spans="1:47" ht="12.75" customHeight="1" x14ac:dyDescent="0.2">
      <c r="A31" s="7078">
        <v>4</v>
      </c>
      <c r="B31" s="7078">
        <v>0.45</v>
      </c>
      <c r="C31" s="7079">
        <v>1</v>
      </c>
      <c r="D31" s="7080">
        <v>16000</v>
      </c>
      <c r="E31" s="7081">
        <f t="shared" si="0"/>
        <v>15572.8</v>
      </c>
      <c r="F31" s="7082">
        <v>36</v>
      </c>
      <c r="G31" s="7079">
        <v>8.4499999999999993</v>
      </c>
      <c r="H31" s="7079">
        <v>9</v>
      </c>
      <c r="I31" s="7080">
        <v>16000</v>
      </c>
      <c r="J31" s="7081">
        <f t="shared" si="1"/>
        <v>15572.8</v>
      </c>
      <c r="K31" s="7082">
        <v>68</v>
      </c>
      <c r="L31" s="7079">
        <v>16.45</v>
      </c>
      <c r="M31" s="7079">
        <v>17</v>
      </c>
      <c r="N31" s="7080">
        <v>16000</v>
      </c>
      <c r="O31" s="7081">
        <f t="shared" si="2"/>
        <v>15572.8</v>
      </c>
      <c r="P31" s="7083"/>
    </row>
    <row r="32" spans="1:47" ht="12.75" customHeight="1" x14ac:dyDescent="0.2">
      <c r="A32" s="7084">
        <v>5</v>
      </c>
      <c r="B32" s="7085">
        <v>1</v>
      </c>
      <c r="C32" s="7086">
        <v>1.1499999999999999</v>
      </c>
      <c r="D32" s="7087">
        <v>16000</v>
      </c>
      <c r="E32" s="7088">
        <f t="shared" si="0"/>
        <v>15572.8</v>
      </c>
      <c r="F32" s="7089">
        <v>37</v>
      </c>
      <c r="G32" s="7085">
        <v>9</v>
      </c>
      <c r="H32" s="7085">
        <v>9.15</v>
      </c>
      <c r="I32" s="7087">
        <v>16000</v>
      </c>
      <c r="J32" s="7088">
        <f t="shared" si="1"/>
        <v>15572.8</v>
      </c>
      <c r="K32" s="7089">
        <v>69</v>
      </c>
      <c r="L32" s="7085">
        <v>17</v>
      </c>
      <c r="M32" s="7085">
        <v>17.149999999999999</v>
      </c>
      <c r="N32" s="7087">
        <v>16000</v>
      </c>
      <c r="O32" s="7088">
        <f t="shared" si="2"/>
        <v>15572.8</v>
      </c>
      <c r="P32" s="7090"/>
      <c r="AQ32" s="7087"/>
    </row>
    <row r="33" spans="1:16" ht="12.75" customHeight="1" x14ac:dyDescent="0.2">
      <c r="A33" s="7091">
        <v>6</v>
      </c>
      <c r="B33" s="7092">
        <v>1.1499999999999999</v>
      </c>
      <c r="C33" s="7093">
        <v>1.3</v>
      </c>
      <c r="D33" s="7094">
        <v>16000</v>
      </c>
      <c r="E33" s="7095">
        <f t="shared" si="0"/>
        <v>15572.8</v>
      </c>
      <c r="F33" s="7096">
        <v>38</v>
      </c>
      <c r="G33" s="7093">
        <v>9.15</v>
      </c>
      <c r="H33" s="7093">
        <v>9.3000000000000007</v>
      </c>
      <c r="I33" s="7094">
        <v>16000</v>
      </c>
      <c r="J33" s="7095">
        <f t="shared" si="1"/>
        <v>15572.8</v>
      </c>
      <c r="K33" s="7096">
        <v>70</v>
      </c>
      <c r="L33" s="7093">
        <v>17.149999999999999</v>
      </c>
      <c r="M33" s="7093">
        <v>17.3</v>
      </c>
      <c r="N33" s="7094">
        <v>16000</v>
      </c>
      <c r="O33" s="7095">
        <f t="shared" si="2"/>
        <v>15572.8</v>
      </c>
      <c r="P33" s="7097"/>
    </row>
    <row r="34" spans="1:16" x14ac:dyDescent="0.2">
      <c r="A34" s="7098">
        <v>7</v>
      </c>
      <c r="B34" s="7099">
        <v>1.3</v>
      </c>
      <c r="C34" s="7100">
        <v>1.45</v>
      </c>
      <c r="D34" s="7101">
        <v>16000</v>
      </c>
      <c r="E34" s="7102">
        <f t="shared" si="0"/>
        <v>15572.8</v>
      </c>
      <c r="F34" s="7103">
        <v>39</v>
      </c>
      <c r="G34" s="7104">
        <v>9.3000000000000007</v>
      </c>
      <c r="H34" s="7104">
        <v>9.4499999999999993</v>
      </c>
      <c r="I34" s="7101">
        <v>16000</v>
      </c>
      <c r="J34" s="7102">
        <f t="shared" si="1"/>
        <v>15572.8</v>
      </c>
      <c r="K34" s="7103">
        <v>71</v>
      </c>
      <c r="L34" s="7104">
        <v>17.3</v>
      </c>
      <c r="M34" s="7104">
        <v>17.45</v>
      </c>
      <c r="N34" s="7101">
        <v>16000</v>
      </c>
      <c r="O34" s="7102">
        <f t="shared" si="2"/>
        <v>15572.8</v>
      </c>
      <c r="P34" s="7105"/>
    </row>
    <row r="35" spans="1:16" x14ac:dyDescent="0.2">
      <c r="A35" s="7106">
        <v>8</v>
      </c>
      <c r="B35" s="7106">
        <v>1.45</v>
      </c>
      <c r="C35" s="7107">
        <v>2</v>
      </c>
      <c r="D35" s="7108">
        <v>16000</v>
      </c>
      <c r="E35" s="7109">
        <f t="shared" si="0"/>
        <v>15572.8</v>
      </c>
      <c r="F35" s="7110">
        <v>40</v>
      </c>
      <c r="G35" s="7107">
        <v>9.4499999999999993</v>
      </c>
      <c r="H35" s="7107">
        <v>10</v>
      </c>
      <c r="I35" s="7108">
        <v>16000</v>
      </c>
      <c r="J35" s="7109">
        <f t="shared" si="1"/>
        <v>15572.8</v>
      </c>
      <c r="K35" s="7110">
        <v>72</v>
      </c>
      <c r="L35" s="7111">
        <v>17.45</v>
      </c>
      <c r="M35" s="7107">
        <v>18</v>
      </c>
      <c r="N35" s="7108">
        <v>16000</v>
      </c>
      <c r="O35" s="7109">
        <f t="shared" si="2"/>
        <v>15572.8</v>
      </c>
      <c r="P35" s="7112"/>
    </row>
    <row r="36" spans="1:16" x14ac:dyDescent="0.2">
      <c r="A36" s="7113">
        <v>9</v>
      </c>
      <c r="B36" s="7114">
        <v>2</v>
      </c>
      <c r="C36" s="7115">
        <v>2.15</v>
      </c>
      <c r="D36" s="7116">
        <v>16000</v>
      </c>
      <c r="E36" s="7117">
        <f t="shared" si="0"/>
        <v>15572.8</v>
      </c>
      <c r="F36" s="7118">
        <v>41</v>
      </c>
      <c r="G36" s="7119">
        <v>10</v>
      </c>
      <c r="H36" s="7120">
        <v>10.15</v>
      </c>
      <c r="I36" s="7116">
        <v>16000</v>
      </c>
      <c r="J36" s="7117">
        <f t="shared" si="1"/>
        <v>15572.8</v>
      </c>
      <c r="K36" s="7118">
        <v>73</v>
      </c>
      <c r="L36" s="7120">
        <v>18</v>
      </c>
      <c r="M36" s="7119">
        <v>18.149999999999999</v>
      </c>
      <c r="N36" s="7116">
        <v>16000</v>
      </c>
      <c r="O36" s="7117">
        <f t="shared" si="2"/>
        <v>15572.8</v>
      </c>
      <c r="P36" s="7121"/>
    </row>
    <row r="37" spans="1:16" x14ac:dyDescent="0.2">
      <c r="A37" s="7122">
        <v>10</v>
      </c>
      <c r="B37" s="7122">
        <v>2.15</v>
      </c>
      <c r="C37" s="7123">
        <v>2.2999999999999998</v>
      </c>
      <c r="D37" s="7124">
        <v>16000</v>
      </c>
      <c r="E37" s="7125">
        <f t="shared" si="0"/>
        <v>15572.8</v>
      </c>
      <c r="F37" s="7126">
        <v>42</v>
      </c>
      <c r="G37" s="7123">
        <v>10.15</v>
      </c>
      <c r="H37" s="7127">
        <v>10.3</v>
      </c>
      <c r="I37" s="7124">
        <v>16000</v>
      </c>
      <c r="J37" s="7125">
        <f t="shared" si="1"/>
        <v>15572.8</v>
      </c>
      <c r="K37" s="7126">
        <v>74</v>
      </c>
      <c r="L37" s="7127">
        <v>18.149999999999999</v>
      </c>
      <c r="M37" s="7123">
        <v>18.3</v>
      </c>
      <c r="N37" s="7124">
        <v>16000</v>
      </c>
      <c r="O37" s="7125">
        <f t="shared" si="2"/>
        <v>15572.8</v>
      </c>
      <c r="P37" s="7128"/>
    </row>
    <row r="38" spans="1:16" x14ac:dyDescent="0.2">
      <c r="A38" s="7129">
        <v>11</v>
      </c>
      <c r="B38" s="7130">
        <v>2.2999999999999998</v>
      </c>
      <c r="C38" s="7131">
        <v>2.4500000000000002</v>
      </c>
      <c r="D38" s="7132">
        <v>16000</v>
      </c>
      <c r="E38" s="7133">
        <f t="shared" si="0"/>
        <v>15572.8</v>
      </c>
      <c r="F38" s="7134">
        <v>43</v>
      </c>
      <c r="G38" s="7135">
        <v>10.3</v>
      </c>
      <c r="H38" s="7136">
        <v>10.45</v>
      </c>
      <c r="I38" s="7132">
        <v>16000</v>
      </c>
      <c r="J38" s="7133">
        <f t="shared" si="1"/>
        <v>15572.8</v>
      </c>
      <c r="K38" s="7134">
        <v>75</v>
      </c>
      <c r="L38" s="7136">
        <v>18.3</v>
      </c>
      <c r="M38" s="7135">
        <v>18.45</v>
      </c>
      <c r="N38" s="7132">
        <v>16000</v>
      </c>
      <c r="O38" s="7133">
        <f t="shared" si="2"/>
        <v>15572.8</v>
      </c>
      <c r="P38" s="7137"/>
    </row>
    <row r="39" spans="1:16" x14ac:dyDescent="0.2">
      <c r="A39" s="7138">
        <v>12</v>
      </c>
      <c r="B39" s="7138">
        <v>2.4500000000000002</v>
      </c>
      <c r="C39" s="7139">
        <v>3</v>
      </c>
      <c r="D39" s="7140">
        <v>16000</v>
      </c>
      <c r="E39" s="7141">
        <f t="shared" si="0"/>
        <v>15572.8</v>
      </c>
      <c r="F39" s="7142">
        <v>44</v>
      </c>
      <c r="G39" s="7139">
        <v>10.45</v>
      </c>
      <c r="H39" s="7143">
        <v>11</v>
      </c>
      <c r="I39" s="7140">
        <v>16000</v>
      </c>
      <c r="J39" s="7141">
        <f t="shared" si="1"/>
        <v>15572.8</v>
      </c>
      <c r="K39" s="7142">
        <v>76</v>
      </c>
      <c r="L39" s="7143">
        <v>18.45</v>
      </c>
      <c r="M39" s="7139">
        <v>19</v>
      </c>
      <c r="N39" s="7140">
        <v>16000</v>
      </c>
      <c r="O39" s="7141">
        <f t="shared" si="2"/>
        <v>15572.8</v>
      </c>
      <c r="P39" s="7144"/>
    </row>
    <row r="40" spans="1:16" x14ac:dyDescent="0.2">
      <c r="A40" s="7145">
        <v>13</v>
      </c>
      <c r="B40" s="7146">
        <v>3</v>
      </c>
      <c r="C40" s="7147">
        <v>3.15</v>
      </c>
      <c r="D40" s="7148">
        <v>16000</v>
      </c>
      <c r="E40" s="7149">
        <f t="shared" si="0"/>
        <v>15572.8</v>
      </c>
      <c r="F40" s="7150">
        <v>45</v>
      </c>
      <c r="G40" s="7151">
        <v>11</v>
      </c>
      <c r="H40" s="7152">
        <v>11.15</v>
      </c>
      <c r="I40" s="7148">
        <v>16000</v>
      </c>
      <c r="J40" s="7149">
        <f t="shared" si="1"/>
        <v>15572.8</v>
      </c>
      <c r="K40" s="7150">
        <v>77</v>
      </c>
      <c r="L40" s="7152">
        <v>19</v>
      </c>
      <c r="M40" s="7151">
        <v>19.149999999999999</v>
      </c>
      <c r="N40" s="7148">
        <v>16000</v>
      </c>
      <c r="O40" s="7149">
        <f t="shared" si="2"/>
        <v>15572.8</v>
      </c>
      <c r="P40" s="7153"/>
    </row>
    <row r="41" spans="1:16" x14ac:dyDescent="0.2">
      <c r="A41" s="7154">
        <v>14</v>
      </c>
      <c r="B41" s="7154">
        <v>3.15</v>
      </c>
      <c r="C41" s="7155">
        <v>3.3</v>
      </c>
      <c r="D41" s="7156">
        <v>16000</v>
      </c>
      <c r="E41" s="7157">
        <f t="shared" si="0"/>
        <v>15572.8</v>
      </c>
      <c r="F41" s="7158">
        <v>46</v>
      </c>
      <c r="G41" s="7159">
        <v>11.15</v>
      </c>
      <c r="H41" s="7155">
        <v>11.3</v>
      </c>
      <c r="I41" s="7156">
        <v>16000</v>
      </c>
      <c r="J41" s="7157">
        <f t="shared" si="1"/>
        <v>15572.8</v>
      </c>
      <c r="K41" s="7158">
        <v>78</v>
      </c>
      <c r="L41" s="7155">
        <v>19.149999999999999</v>
      </c>
      <c r="M41" s="7159">
        <v>19.3</v>
      </c>
      <c r="N41" s="7156">
        <v>16000</v>
      </c>
      <c r="O41" s="7157">
        <f t="shared" si="2"/>
        <v>15572.8</v>
      </c>
      <c r="P41" s="7160"/>
    </row>
    <row r="42" spans="1:16" x14ac:dyDescent="0.2">
      <c r="A42" s="7161">
        <v>15</v>
      </c>
      <c r="B42" s="7162">
        <v>3.3</v>
      </c>
      <c r="C42" s="7163">
        <v>3.45</v>
      </c>
      <c r="D42" s="7164">
        <v>16000</v>
      </c>
      <c r="E42" s="7165">
        <f t="shared" si="0"/>
        <v>15572.8</v>
      </c>
      <c r="F42" s="7166">
        <v>47</v>
      </c>
      <c r="G42" s="7167">
        <v>11.3</v>
      </c>
      <c r="H42" s="7168">
        <v>11.45</v>
      </c>
      <c r="I42" s="7164">
        <v>16000</v>
      </c>
      <c r="J42" s="7165">
        <f t="shared" si="1"/>
        <v>15572.8</v>
      </c>
      <c r="K42" s="7166">
        <v>79</v>
      </c>
      <c r="L42" s="7168">
        <v>19.3</v>
      </c>
      <c r="M42" s="7167">
        <v>19.45</v>
      </c>
      <c r="N42" s="7164">
        <v>16000</v>
      </c>
      <c r="O42" s="7165">
        <f t="shared" si="2"/>
        <v>15572.8</v>
      </c>
      <c r="P42" s="7169"/>
    </row>
    <row r="43" spans="1:16" x14ac:dyDescent="0.2">
      <c r="A43" s="7170">
        <v>16</v>
      </c>
      <c r="B43" s="7170">
        <v>3.45</v>
      </c>
      <c r="C43" s="7171">
        <v>4</v>
      </c>
      <c r="D43" s="7172">
        <v>16000</v>
      </c>
      <c r="E43" s="7173">
        <f t="shared" si="0"/>
        <v>15572.8</v>
      </c>
      <c r="F43" s="7174">
        <v>48</v>
      </c>
      <c r="G43" s="7175">
        <v>11.45</v>
      </c>
      <c r="H43" s="7171">
        <v>12</v>
      </c>
      <c r="I43" s="7172">
        <v>16000</v>
      </c>
      <c r="J43" s="7173">
        <f t="shared" si="1"/>
        <v>15572.8</v>
      </c>
      <c r="K43" s="7174">
        <v>80</v>
      </c>
      <c r="L43" s="7171">
        <v>19.45</v>
      </c>
      <c r="M43" s="7171">
        <v>20</v>
      </c>
      <c r="N43" s="7172">
        <v>16000</v>
      </c>
      <c r="O43" s="7173">
        <f t="shared" si="2"/>
        <v>15572.8</v>
      </c>
      <c r="P43" s="7176"/>
    </row>
    <row r="44" spans="1:16" x14ac:dyDescent="0.2">
      <c r="A44" s="7177">
        <v>17</v>
      </c>
      <c r="B44" s="7178">
        <v>4</v>
      </c>
      <c r="C44" s="7179">
        <v>4.1500000000000004</v>
      </c>
      <c r="D44" s="7180">
        <v>16000</v>
      </c>
      <c r="E44" s="7181">
        <f t="shared" si="0"/>
        <v>15572.8</v>
      </c>
      <c r="F44" s="7182">
        <v>49</v>
      </c>
      <c r="G44" s="7183">
        <v>12</v>
      </c>
      <c r="H44" s="7184">
        <v>12.15</v>
      </c>
      <c r="I44" s="7180">
        <v>16000</v>
      </c>
      <c r="J44" s="7181">
        <f t="shared" si="1"/>
        <v>15572.8</v>
      </c>
      <c r="K44" s="7182">
        <v>81</v>
      </c>
      <c r="L44" s="7184">
        <v>20</v>
      </c>
      <c r="M44" s="7183">
        <v>20.149999999999999</v>
      </c>
      <c r="N44" s="7180">
        <v>16000</v>
      </c>
      <c r="O44" s="7181">
        <f t="shared" si="2"/>
        <v>15572.8</v>
      </c>
      <c r="P44" s="7185"/>
    </row>
    <row r="45" spans="1:16" x14ac:dyDescent="0.2">
      <c r="A45" s="7186">
        <v>18</v>
      </c>
      <c r="B45" s="7186">
        <v>4.1500000000000004</v>
      </c>
      <c r="C45" s="7187">
        <v>4.3</v>
      </c>
      <c r="D45" s="7188">
        <v>16000</v>
      </c>
      <c r="E45" s="7189">
        <f t="shared" si="0"/>
        <v>15572.8</v>
      </c>
      <c r="F45" s="7190">
        <v>50</v>
      </c>
      <c r="G45" s="7191">
        <v>12.15</v>
      </c>
      <c r="H45" s="7187">
        <v>12.3</v>
      </c>
      <c r="I45" s="7188">
        <v>16000</v>
      </c>
      <c r="J45" s="7189">
        <f t="shared" si="1"/>
        <v>15572.8</v>
      </c>
      <c r="K45" s="7190">
        <v>82</v>
      </c>
      <c r="L45" s="7187">
        <v>20.149999999999999</v>
      </c>
      <c r="M45" s="7191">
        <v>20.3</v>
      </c>
      <c r="N45" s="7188">
        <v>16000</v>
      </c>
      <c r="O45" s="7189">
        <f t="shared" si="2"/>
        <v>15572.8</v>
      </c>
      <c r="P45" s="7192"/>
    </row>
    <row r="46" spans="1:16" x14ac:dyDescent="0.2">
      <c r="A46" s="7193">
        <v>19</v>
      </c>
      <c r="B46" s="7194">
        <v>4.3</v>
      </c>
      <c r="C46" s="7195">
        <v>4.45</v>
      </c>
      <c r="D46" s="7196">
        <v>16000</v>
      </c>
      <c r="E46" s="7197">
        <f t="shared" si="0"/>
        <v>15572.8</v>
      </c>
      <c r="F46" s="7198">
        <v>51</v>
      </c>
      <c r="G46" s="7199">
        <v>12.3</v>
      </c>
      <c r="H46" s="7200">
        <v>12.45</v>
      </c>
      <c r="I46" s="7196">
        <v>16000</v>
      </c>
      <c r="J46" s="7197">
        <f t="shared" si="1"/>
        <v>15572.8</v>
      </c>
      <c r="K46" s="7198">
        <v>83</v>
      </c>
      <c r="L46" s="7200">
        <v>20.3</v>
      </c>
      <c r="M46" s="7199">
        <v>20.45</v>
      </c>
      <c r="N46" s="7196">
        <v>16000</v>
      </c>
      <c r="O46" s="7197">
        <f t="shared" si="2"/>
        <v>15572.8</v>
      </c>
      <c r="P46" s="7201"/>
    </row>
    <row r="47" spans="1:16" x14ac:dyDescent="0.2">
      <c r="A47" s="7202">
        <v>20</v>
      </c>
      <c r="B47" s="7202">
        <v>4.45</v>
      </c>
      <c r="C47" s="7203">
        <v>5</v>
      </c>
      <c r="D47" s="7204">
        <v>16000</v>
      </c>
      <c r="E47" s="7205">
        <f t="shared" si="0"/>
        <v>15572.8</v>
      </c>
      <c r="F47" s="7206">
        <v>52</v>
      </c>
      <c r="G47" s="7207">
        <v>12.45</v>
      </c>
      <c r="H47" s="7203">
        <v>13</v>
      </c>
      <c r="I47" s="7204">
        <v>16000</v>
      </c>
      <c r="J47" s="7205">
        <f t="shared" si="1"/>
        <v>15572.8</v>
      </c>
      <c r="K47" s="7206">
        <v>84</v>
      </c>
      <c r="L47" s="7203">
        <v>20.45</v>
      </c>
      <c r="M47" s="7207">
        <v>21</v>
      </c>
      <c r="N47" s="7204">
        <v>16000</v>
      </c>
      <c r="O47" s="7205">
        <f t="shared" si="2"/>
        <v>15572.8</v>
      </c>
      <c r="P47" s="7208"/>
    </row>
    <row r="48" spans="1:16" x14ac:dyDescent="0.2">
      <c r="A48" s="7209">
        <v>21</v>
      </c>
      <c r="B48" s="7210">
        <v>5</v>
      </c>
      <c r="C48" s="7211">
        <v>5.15</v>
      </c>
      <c r="D48" s="7212">
        <v>16000</v>
      </c>
      <c r="E48" s="7213">
        <f t="shared" si="0"/>
        <v>15572.8</v>
      </c>
      <c r="F48" s="7214">
        <v>53</v>
      </c>
      <c r="G48" s="7210">
        <v>13</v>
      </c>
      <c r="H48" s="7215">
        <v>13.15</v>
      </c>
      <c r="I48" s="7212">
        <v>16000</v>
      </c>
      <c r="J48" s="7213">
        <f t="shared" si="1"/>
        <v>15572.8</v>
      </c>
      <c r="K48" s="7214">
        <v>85</v>
      </c>
      <c r="L48" s="7215">
        <v>21</v>
      </c>
      <c r="M48" s="7210">
        <v>21.15</v>
      </c>
      <c r="N48" s="7212">
        <v>16000</v>
      </c>
      <c r="O48" s="7213">
        <f t="shared" si="2"/>
        <v>15572.8</v>
      </c>
      <c r="P48" s="7216"/>
    </row>
    <row r="49" spans="1:16" x14ac:dyDescent="0.2">
      <c r="A49" s="7217">
        <v>22</v>
      </c>
      <c r="B49" s="7218">
        <v>5.15</v>
      </c>
      <c r="C49" s="7219">
        <v>5.3</v>
      </c>
      <c r="D49" s="7220">
        <v>16000</v>
      </c>
      <c r="E49" s="7221">
        <f t="shared" si="0"/>
        <v>15572.8</v>
      </c>
      <c r="F49" s="7222">
        <v>54</v>
      </c>
      <c r="G49" s="7223">
        <v>13.15</v>
      </c>
      <c r="H49" s="7219">
        <v>13.3</v>
      </c>
      <c r="I49" s="7220">
        <v>16000</v>
      </c>
      <c r="J49" s="7221">
        <f t="shared" si="1"/>
        <v>15572.8</v>
      </c>
      <c r="K49" s="7222">
        <v>86</v>
      </c>
      <c r="L49" s="7219">
        <v>21.15</v>
      </c>
      <c r="M49" s="7223">
        <v>21.3</v>
      </c>
      <c r="N49" s="7220">
        <v>16000</v>
      </c>
      <c r="O49" s="7221">
        <f t="shared" si="2"/>
        <v>15572.8</v>
      </c>
      <c r="P49" s="7224"/>
    </row>
    <row r="50" spans="1:16" x14ac:dyDescent="0.2">
      <c r="A50" s="7225">
        <v>23</v>
      </c>
      <c r="B50" s="7226">
        <v>5.3</v>
      </c>
      <c r="C50" s="7227">
        <v>5.45</v>
      </c>
      <c r="D50" s="7228">
        <v>16000</v>
      </c>
      <c r="E50" s="7229">
        <f t="shared" si="0"/>
        <v>15572.8</v>
      </c>
      <c r="F50" s="7230">
        <v>55</v>
      </c>
      <c r="G50" s="7226">
        <v>13.3</v>
      </c>
      <c r="H50" s="7231">
        <v>13.45</v>
      </c>
      <c r="I50" s="7228">
        <v>16000</v>
      </c>
      <c r="J50" s="7229">
        <f t="shared" si="1"/>
        <v>15572.8</v>
      </c>
      <c r="K50" s="7230">
        <v>87</v>
      </c>
      <c r="L50" s="7231">
        <v>21.3</v>
      </c>
      <c r="M50" s="7226">
        <v>21.45</v>
      </c>
      <c r="N50" s="7228">
        <v>16000</v>
      </c>
      <c r="O50" s="7229">
        <f t="shared" si="2"/>
        <v>15572.8</v>
      </c>
      <c r="P50" s="7232"/>
    </row>
    <row r="51" spans="1:16" x14ac:dyDescent="0.2">
      <c r="A51" s="7233">
        <v>24</v>
      </c>
      <c r="B51" s="7234">
        <v>5.45</v>
      </c>
      <c r="C51" s="7235">
        <v>6</v>
      </c>
      <c r="D51" s="7236">
        <v>16000</v>
      </c>
      <c r="E51" s="7237">
        <f t="shared" si="0"/>
        <v>15572.8</v>
      </c>
      <c r="F51" s="7238">
        <v>56</v>
      </c>
      <c r="G51" s="7239">
        <v>13.45</v>
      </c>
      <c r="H51" s="7235">
        <v>14</v>
      </c>
      <c r="I51" s="7236">
        <v>16000</v>
      </c>
      <c r="J51" s="7237">
        <f t="shared" si="1"/>
        <v>15572.8</v>
      </c>
      <c r="K51" s="7238">
        <v>88</v>
      </c>
      <c r="L51" s="7235">
        <v>21.45</v>
      </c>
      <c r="M51" s="7239">
        <v>22</v>
      </c>
      <c r="N51" s="7236">
        <v>16000</v>
      </c>
      <c r="O51" s="7237">
        <f t="shared" si="2"/>
        <v>15572.8</v>
      </c>
      <c r="P51" s="7240"/>
    </row>
    <row r="52" spans="1:16" x14ac:dyDescent="0.2">
      <c r="A52" s="7241">
        <v>25</v>
      </c>
      <c r="B52" s="7242">
        <v>6</v>
      </c>
      <c r="C52" s="7243">
        <v>6.15</v>
      </c>
      <c r="D52" s="7244">
        <v>16000</v>
      </c>
      <c r="E52" s="7245">
        <f t="shared" si="0"/>
        <v>15572.8</v>
      </c>
      <c r="F52" s="7246">
        <v>57</v>
      </c>
      <c r="G52" s="7242">
        <v>14</v>
      </c>
      <c r="H52" s="7247">
        <v>14.15</v>
      </c>
      <c r="I52" s="7244">
        <v>16000</v>
      </c>
      <c r="J52" s="7245">
        <f t="shared" si="1"/>
        <v>15572.8</v>
      </c>
      <c r="K52" s="7246">
        <v>89</v>
      </c>
      <c r="L52" s="7247">
        <v>22</v>
      </c>
      <c r="M52" s="7242">
        <v>22.15</v>
      </c>
      <c r="N52" s="7244">
        <v>16000</v>
      </c>
      <c r="O52" s="7245">
        <f t="shared" si="2"/>
        <v>15572.8</v>
      </c>
      <c r="P52" s="7248"/>
    </row>
    <row r="53" spans="1:16" x14ac:dyDescent="0.2">
      <c r="A53" s="7249">
        <v>26</v>
      </c>
      <c r="B53" s="7250">
        <v>6.15</v>
      </c>
      <c r="C53" s="7251">
        <v>6.3</v>
      </c>
      <c r="D53" s="7252">
        <v>16000</v>
      </c>
      <c r="E53" s="7253">
        <f t="shared" si="0"/>
        <v>15572.8</v>
      </c>
      <c r="F53" s="7254">
        <v>58</v>
      </c>
      <c r="G53" s="7255">
        <v>14.15</v>
      </c>
      <c r="H53" s="7251">
        <v>14.3</v>
      </c>
      <c r="I53" s="7252">
        <v>16000</v>
      </c>
      <c r="J53" s="7253">
        <f t="shared" si="1"/>
        <v>15572.8</v>
      </c>
      <c r="K53" s="7254">
        <v>90</v>
      </c>
      <c r="L53" s="7251">
        <v>22.15</v>
      </c>
      <c r="M53" s="7255">
        <v>22.3</v>
      </c>
      <c r="N53" s="7252">
        <v>16000</v>
      </c>
      <c r="O53" s="7253">
        <f t="shared" si="2"/>
        <v>15572.8</v>
      </c>
      <c r="P53" s="7256"/>
    </row>
    <row r="54" spans="1:16" x14ac:dyDescent="0.2">
      <c r="A54" s="7257">
        <v>27</v>
      </c>
      <c r="B54" s="7258">
        <v>6.3</v>
      </c>
      <c r="C54" s="7259">
        <v>6.45</v>
      </c>
      <c r="D54" s="7260">
        <v>16000</v>
      </c>
      <c r="E54" s="7261">
        <f t="shared" si="0"/>
        <v>15572.8</v>
      </c>
      <c r="F54" s="7262">
        <v>59</v>
      </c>
      <c r="G54" s="7258">
        <v>14.3</v>
      </c>
      <c r="H54" s="7263">
        <v>14.45</v>
      </c>
      <c r="I54" s="7260">
        <v>16000</v>
      </c>
      <c r="J54" s="7261">
        <f t="shared" si="1"/>
        <v>15572.8</v>
      </c>
      <c r="K54" s="7262">
        <v>91</v>
      </c>
      <c r="L54" s="7263">
        <v>22.3</v>
      </c>
      <c r="M54" s="7258">
        <v>22.45</v>
      </c>
      <c r="N54" s="7260">
        <v>16000</v>
      </c>
      <c r="O54" s="7261">
        <f t="shared" si="2"/>
        <v>15572.8</v>
      </c>
      <c r="P54" s="7264"/>
    </row>
    <row r="55" spans="1:16" x14ac:dyDescent="0.2">
      <c r="A55" s="7265">
        <v>28</v>
      </c>
      <c r="B55" s="7266">
        <v>6.45</v>
      </c>
      <c r="C55" s="7267">
        <v>7</v>
      </c>
      <c r="D55" s="7268">
        <v>16000</v>
      </c>
      <c r="E55" s="7269">
        <f t="shared" si="0"/>
        <v>15572.8</v>
      </c>
      <c r="F55" s="7270">
        <v>60</v>
      </c>
      <c r="G55" s="7271">
        <v>14.45</v>
      </c>
      <c r="H55" s="7271">
        <v>15</v>
      </c>
      <c r="I55" s="7268">
        <v>16000</v>
      </c>
      <c r="J55" s="7269">
        <f t="shared" si="1"/>
        <v>15572.8</v>
      </c>
      <c r="K55" s="7270">
        <v>92</v>
      </c>
      <c r="L55" s="7267">
        <v>22.45</v>
      </c>
      <c r="M55" s="7271">
        <v>23</v>
      </c>
      <c r="N55" s="7268">
        <v>16000</v>
      </c>
      <c r="O55" s="7269">
        <f t="shared" si="2"/>
        <v>15572.8</v>
      </c>
      <c r="P55" s="7272"/>
    </row>
    <row r="56" spans="1:16" x14ac:dyDescent="0.2">
      <c r="A56" s="7273">
        <v>29</v>
      </c>
      <c r="B56" s="7274">
        <v>7</v>
      </c>
      <c r="C56" s="7275">
        <v>7.15</v>
      </c>
      <c r="D56" s="7276">
        <v>16000</v>
      </c>
      <c r="E56" s="7277">
        <f t="shared" si="0"/>
        <v>15572.8</v>
      </c>
      <c r="F56" s="7278">
        <v>61</v>
      </c>
      <c r="G56" s="7274">
        <v>15</v>
      </c>
      <c r="H56" s="7274">
        <v>15.15</v>
      </c>
      <c r="I56" s="7276">
        <v>16000</v>
      </c>
      <c r="J56" s="7277">
        <f t="shared" si="1"/>
        <v>15572.8</v>
      </c>
      <c r="K56" s="7278">
        <v>93</v>
      </c>
      <c r="L56" s="7279">
        <v>23</v>
      </c>
      <c r="M56" s="7274">
        <v>23.15</v>
      </c>
      <c r="N56" s="7276">
        <v>16000</v>
      </c>
      <c r="O56" s="7277">
        <f t="shared" si="2"/>
        <v>15572.8</v>
      </c>
      <c r="P56" s="7280"/>
    </row>
    <row r="57" spans="1:16" x14ac:dyDescent="0.2">
      <c r="A57" s="7281">
        <v>30</v>
      </c>
      <c r="B57" s="7282">
        <v>7.15</v>
      </c>
      <c r="C57" s="7283">
        <v>7.3</v>
      </c>
      <c r="D57" s="7284">
        <v>16000</v>
      </c>
      <c r="E57" s="7285">
        <f t="shared" si="0"/>
        <v>15572.8</v>
      </c>
      <c r="F57" s="7286">
        <v>62</v>
      </c>
      <c r="G57" s="7287">
        <v>15.15</v>
      </c>
      <c r="H57" s="7287">
        <v>15.3</v>
      </c>
      <c r="I57" s="7284">
        <v>16000</v>
      </c>
      <c r="J57" s="7285">
        <f t="shared" si="1"/>
        <v>15572.8</v>
      </c>
      <c r="K57" s="7286">
        <v>94</v>
      </c>
      <c r="L57" s="7287">
        <v>23.15</v>
      </c>
      <c r="M57" s="7287">
        <v>23.3</v>
      </c>
      <c r="N57" s="7284">
        <v>16000</v>
      </c>
      <c r="O57" s="7285">
        <f t="shared" si="2"/>
        <v>15572.8</v>
      </c>
      <c r="P57" s="7288"/>
    </row>
    <row r="58" spans="1:16" x14ac:dyDescent="0.2">
      <c r="A58" s="7289">
        <v>31</v>
      </c>
      <c r="B58" s="7290">
        <v>7.3</v>
      </c>
      <c r="C58" s="7291">
        <v>7.45</v>
      </c>
      <c r="D58" s="7292">
        <v>16000</v>
      </c>
      <c r="E58" s="7293">
        <f t="shared" si="0"/>
        <v>15572.8</v>
      </c>
      <c r="F58" s="7294">
        <v>63</v>
      </c>
      <c r="G58" s="7290">
        <v>15.3</v>
      </c>
      <c r="H58" s="7290">
        <v>15.45</v>
      </c>
      <c r="I58" s="7292">
        <v>16000</v>
      </c>
      <c r="J58" s="7293">
        <f t="shared" si="1"/>
        <v>15572.8</v>
      </c>
      <c r="K58" s="7294">
        <v>95</v>
      </c>
      <c r="L58" s="7290">
        <v>23.3</v>
      </c>
      <c r="M58" s="7290">
        <v>23.45</v>
      </c>
      <c r="N58" s="7292">
        <v>16000</v>
      </c>
      <c r="O58" s="7293">
        <f t="shared" si="2"/>
        <v>15572.8</v>
      </c>
      <c r="P58" s="7295"/>
    </row>
    <row r="59" spans="1:16" x14ac:dyDescent="0.2">
      <c r="A59" s="7296">
        <v>32</v>
      </c>
      <c r="B59" s="7297">
        <v>7.45</v>
      </c>
      <c r="C59" s="7298">
        <v>8</v>
      </c>
      <c r="D59" s="7299">
        <v>16000</v>
      </c>
      <c r="E59" s="7300">
        <f t="shared" si="0"/>
        <v>15572.8</v>
      </c>
      <c r="F59" s="7301">
        <v>64</v>
      </c>
      <c r="G59" s="7302">
        <v>15.45</v>
      </c>
      <c r="H59" s="7302">
        <v>16</v>
      </c>
      <c r="I59" s="7299">
        <v>16000</v>
      </c>
      <c r="J59" s="7300">
        <f t="shared" si="1"/>
        <v>15572.8</v>
      </c>
      <c r="K59" s="7301">
        <v>96</v>
      </c>
      <c r="L59" s="7302">
        <v>23.45</v>
      </c>
      <c r="M59" s="7302">
        <v>24</v>
      </c>
      <c r="N59" s="7299">
        <v>16000</v>
      </c>
      <c r="O59" s="7300">
        <f t="shared" si="2"/>
        <v>15572.8</v>
      </c>
      <c r="P59" s="7303"/>
    </row>
    <row r="60" spans="1:16" x14ac:dyDescent="0.2">
      <c r="A60" s="7304" t="s">
        <v>27</v>
      </c>
      <c r="B60" s="7305"/>
      <c r="C60" s="7305"/>
      <c r="D60" s="7306">
        <f>SUM(D28:D59)</f>
        <v>512000</v>
      </c>
      <c r="E60" s="7307">
        <f>SUM(E28:E59)</f>
        <v>498329.59999999974</v>
      </c>
      <c r="F60" s="7305"/>
      <c r="G60" s="7305"/>
      <c r="H60" s="7305"/>
      <c r="I60" s="7306">
        <f>SUM(I28:I59)</f>
        <v>512000</v>
      </c>
      <c r="J60" s="7308">
        <f>SUM(J28:J59)</f>
        <v>498329.59999999974</v>
      </c>
      <c r="K60" s="7305"/>
      <c r="L60" s="7305"/>
      <c r="M60" s="7305"/>
      <c r="N60" s="7305">
        <f>SUM(N28:N59)</f>
        <v>512000</v>
      </c>
      <c r="O60" s="7308">
        <f>SUM(O28:O59)</f>
        <v>498329.59999999974</v>
      </c>
      <c r="P60" s="7309"/>
    </row>
    <row r="64" spans="1:16" x14ac:dyDescent="0.2">
      <c r="A64" t="s">
        <v>91</v>
      </c>
      <c r="B64">
        <f>SUM(D60,I60,N60)/(4000*1000)</f>
        <v>0.38400000000000001</v>
      </c>
      <c r="C64">
        <f>ROUNDDOWN(SUM(E60,J60,O60)/(4000*1000),4)</f>
        <v>0.37369999999999998</v>
      </c>
    </row>
    <row r="66" spans="1:16" x14ac:dyDescent="0.2">
      <c r="A66" s="7310"/>
      <c r="B66" s="7311"/>
      <c r="C66" s="7311"/>
      <c r="D66" s="7312"/>
      <c r="E66" s="7311"/>
      <c r="F66" s="7311"/>
      <c r="G66" s="7311"/>
      <c r="H66" s="7311"/>
      <c r="I66" s="7312"/>
      <c r="J66" s="7313"/>
      <c r="K66" s="7311"/>
      <c r="L66" s="7311"/>
      <c r="M66" s="7311"/>
      <c r="N66" s="7311"/>
      <c r="O66" s="7311"/>
      <c r="P66" s="7314"/>
    </row>
    <row r="67" spans="1:16" x14ac:dyDescent="0.2">
      <c r="A67" s="7315" t="s">
        <v>28</v>
      </c>
      <c r="B67" s="7316"/>
      <c r="C67" s="7316"/>
      <c r="D67" s="7317"/>
      <c r="E67" s="7318"/>
      <c r="F67" s="7316"/>
      <c r="G67" s="7316"/>
      <c r="H67" s="7318"/>
      <c r="I67" s="7317"/>
      <c r="J67" s="7319"/>
      <c r="K67" s="7316"/>
      <c r="L67" s="7316"/>
      <c r="M67" s="7316"/>
      <c r="N67" s="7316"/>
      <c r="O67" s="7316"/>
      <c r="P67" s="7320"/>
    </row>
    <row r="68" spans="1:16" x14ac:dyDescent="0.2">
      <c r="A68" s="7321"/>
      <c r="B68" s="7322"/>
      <c r="C68" s="7322"/>
      <c r="D68" s="7322"/>
      <c r="E68" s="7322"/>
      <c r="F68" s="7322"/>
      <c r="G68" s="7322"/>
      <c r="H68" s="7322"/>
      <c r="I68" s="7322"/>
      <c r="J68" s="7322"/>
      <c r="K68" s="7322"/>
      <c r="L68" s="7323"/>
      <c r="M68" s="7323"/>
      <c r="N68" s="7323"/>
      <c r="O68" s="7323"/>
      <c r="P68" s="7324"/>
    </row>
    <row r="69" spans="1:16" x14ac:dyDescent="0.2">
      <c r="A69" s="7325"/>
      <c r="B69" s="7326"/>
      <c r="C69" s="7326"/>
      <c r="D69" s="7327"/>
      <c r="E69" s="7328"/>
      <c r="F69" s="7326"/>
      <c r="G69" s="7326"/>
      <c r="H69" s="7328"/>
      <c r="I69" s="7327"/>
      <c r="J69" s="7329"/>
      <c r="K69" s="7326"/>
      <c r="L69" s="7326"/>
      <c r="M69" s="7326"/>
      <c r="N69" s="7326"/>
      <c r="O69" s="7326"/>
      <c r="P69" s="7330"/>
    </row>
    <row r="70" spans="1:16" x14ac:dyDescent="0.2">
      <c r="A70" s="7331"/>
      <c r="B70" s="7332"/>
      <c r="C70" s="7332"/>
      <c r="D70" s="7333"/>
      <c r="E70" s="7334"/>
      <c r="F70" s="7332"/>
      <c r="G70" s="7332"/>
      <c r="H70" s="7334"/>
      <c r="I70" s="7333"/>
      <c r="J70" s="7332"/>
      <c r="K70" s="7332"/>
      <c r="L70" s="7332"/>
      <c r="M70" s="7332"/>
      <c r="N70" s="7332"/>
      <c r="O70" s="7332"/>
      <c r="P70" s="7335"/>
    </row>
    <row r="71" spans="1:16" x14ac:dyDescent="0.2">
      <c r="A71" s="7336"/>
      <c r="B71" s="7337"/>
      <c r="C71" s="7337"/>
      <c r="D71" s="7338"/>
      <c r="E71" s="7339"/>
      <c r="F71" s="7337"/>
      <c r="G71" s="7337"/>
      <c r="H71" s="7339"/>
      <c r="I71" s="7338"/>
      <c r="J71" s="7337"/>
      <c r="K71" s="7337"/>
      <c r="L71" s="7337"/>
      <c r="M71" s="7337"/>
      <c r="N71" s="7337"/>
      <c r="O71" s="7337"/>
      <c r="P71" s="7340"/>
    </row>
    <row r="72" spans="1:16" x14ac:dyDescent="0.2">
      <c r="A72" s="7341"/>
      <c r="B72" s="7342"/>
      <c r="C72" s="7342"/>
      <c r="D72" s="7343"/>
      <c r="E72" s="7344"/>
      <c r="F72" s="7342"/>
      <c r="G72" s="7342"/>
      <c r="H72" s="7344"/>
      <c r="I72" s="7343"/>
      <c r="J72" s="7342"/>
      <c r="K72" s="7342"/>
      <c r="L72" s="7342"/>
      <c r="M72" s="7342" t="s">
        <v>29</v>
      </c>
      <c r="N72" s="7342"/>
      <c r="O72" s="7342"/>
      <c r="P72" s="7345"/>
    </row>
    <row r="73" spans="1:16" x14ac:dyDescent="0.2">
      <c r="A73" s="7346"/>
      <c r="B73" s="7347"/>
      <c r="C73" s="7347"/>
      <c r="D73" s="7348"/>
      <c r="E73" s="7349"/>
      <c r="F73" s="7347"/>
      <c r="G73" s="7347"/>
      <c r="H73" s="7349"/>
      <c r="I73" s="7348"/>
      <c r="J73" s="7347"/>
      <c r="K73" s="7347"/>
      <c r="L73" s="7347"/>
      <c r="M73" s="7347" t="s">
        <v>30</v>
      </c>
      <c r="N73" s="7347"/>
      <c r="O73" s="7347"/>
      <c r="P73" s="7350"/>
    </row>
    <row r="74" spans="1:16" ht="15.75" x14ac:dyDescent="0.25">
      <c r="E74" s="7351"/>
      <c r="H74" s="7351"/>
    </row>
    <row r="75" spans="1:16" ht="15.75" x14ac:dyDescent="0.25">
      <c r="C75" s="7352"/>
      <c r="E75" s="7353"/>
      <c r="H75" s="7353"/>
    </row>
    <row r="76" spans="1:16" ht="15.75" x14ac:dyDescent="0.25">
      <c r="E76" s="7354"/>
      <c r="H76" s="7354"/>
    </row>
    <row r="77" spans="1:16" ht="15.75" x14ac:dyDescent="0.25">
      <c r="E77" s="7355"/>
      <c r="H77" s="7355"/>
    </row>
    <row r="78" spans="1:16" ht="15.75" x14ac:dyDescent="0.25">
      <c r="E78" s="7356"/>
      <c r="H78" s="7356"/>
    </row>
    <row r="79" spans="1:16" ht="15.75" x14ac:dyDescent="0.25">
      <c r="E79" s="7357"/>
      <c r="H79" s="7357"/>
    </row>
    <row r="80" spans="1:16" ht="15.75" x14ac:dyDescent="0.25">
      <c r="E80" s="7358"/>
      <c r="H80" s="7358"/>
    </row>
    <row r="81" spans="5:13" ht="15.75" x14ac:dyDescent="0.25">
      <c r="E81" s="7359"/>
      <c r="H81" s="7359"/>
    </row>
    <row r="82" spans="5:13" ht="15.75" x14ac:dyDescent="0.25">
      <c r="E82" s="7360"/>
      <c r="H82" s="7360"/>
    </row>
    <row r="83" spans="5:13" ht="15.75" x14ac:dyDescent="0.25">
      <c r="E83" s="7361"/>
      <c r="H83" s="7361"/>
    </row>
    <row r="84" spans="5:13" ht="15.75" x14ac:dyDescent="0.25">
      <c r="E84" s="7362"/>
      <c r="H84" s="7362"/>
    </row>
    <row r="85" spans="5:13" ht="15.75" x14ac:dyDescent="0.25">
      <c r="E85" s="7363"/>
      <c r="H85" s="7363"/>
    </row>
    <row r="86" spans="5:13" ht="15.75" x14ac:dyDescent="0.25">
      <c r="E86" s="7364"/>
      <c r="H86" s="7364"/>
    </row>
    <row r="87" spans="5:13" ht="15.75" x14ac:dyDescent="0.25">
      <c r="E87" s="7365"/>
      <c r="H87" s="7365"/>
    </row>
    <row r="88" spans="5:13" ht="15.75" x14ac:dyDescent="0.25">
      <c r="E88" s="7366"/>
      <c r="H88" s="7366"/>
    </row>
    <row r="89" spans="5:13" ht="15.75" x14ac:dyDescent="0.25">
      <c r="E89" s="7367"/>
      <c r="H89" s="7367"/>
    </row>
    <row r="90" spans="5:13" ht="15.75" x14ac:dyDescent="0.25">
      <c r="E90" s="7368"/>
      <c r="H90" s="7368"/>
    </row>
    <row r="91" spans="5:13" ht="15.75" x14ac:dyDescent="0.25">
      <c r="E91" s="7369"/>
      <c r="H91" s="7369"/>
    </row>
    <row r="92" spans="5:13" ht="15.75" x14ac:dyDescent="0.25">
      <c r="E92" s="7370"/>
      <c r="H92" s="7370"/>
    </row>
    <row r="93" spans="5:13" ht="15.75" x14ac:dyDescent="0.25">
      <c r="E93" s="7371"/>
      <c r="H93" s="7371"/>
    </row>
    <row r="94" spans="5:13" ht="15.75" x14ac:dyDescent="0.25">
      <c r="E94" s="7372"/>
      <c r="H94" s="7372"/>
    </row>
    <row r="95" spans="5:13" ht="15.75" x14ac:dyDescent="0.25">
      <c r="E95" s="7373"/>
      <c r="H95" s="7373"/>
    </row>
    <row r="96" spans="5:13" ht="15.75" x14ac:dyDescent="0.25">
      <c r="E96" s="7374"/>
      <c r="H96" s="7374"/>
      <c r="M96" s="7375" t="s">
        <v>8</v>
      </c>
    </row>
    <row r="97" spans="5:14" ht="15.75" x14ac:dyDescent="0.25">
      <c r="E97" s="7376"/>
      <c r="H97" s="7376"/>
    </row>
    <row r="98" spans="5:14" ht="15.75" x14ac:dyDescent="0.25">
      <c r="E98" s="7377"/>
      <c r="H98" s="7377"/>
    </row>
    <row r="99" spans="5:14" ht="15.75" x14ac:dyDescent="0.25">
      <c r="E99" s="7378"/>
      <c r="H99" s="7378"/>
    </row>
    <row r="101" spans="5:14" x14ac:dyDescent="0.2">
      <c r="N101" s="7379"/>
    </row>
    <row r="126" spans="4:4" x14ac:dyDescent="0.2">
      <c r="D126" s="7380"/>
    </row>
  </sheetData>
  <pageMargins left="0.75" right="0.75" top="1" bottom="1" header="0.5" footer="0.5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7381"/>
      <c r="B1" s="7382"/>
      <c r="C1" s="7382"/>
      <c r="D1" s="7383"/>
      <c r="E1" s="7382"/>
      <c r="F1" s="7382"/>
      <c r="G1" s="7382"/>
      <c r="H1" s="7382"/>
      <c r="I1" s="7383"/>
      <c r="J1" s="7382"/>
      <c r="K1" s="7382"/>
      <c r="L1" s="7382"/>
      <c r="M1" s="7382"/>
      <c r="N1" s="7382"/>
      <c r="O1" s="7382"/>
      <c r="P1" s="7384"/>
    </row>
    <row r="2" spans="1:16" ht="12.75" customHeight="1" x14ac:dyDescent="0.2">
      <c r="A2" s="7385" t="s">
        <v>0</v>
      </c>
      <c r="B2" s="7386"/>
      <c r="C2" s="7386"/>
      <c r="D2" s="7386"/>
      <c r="E2" s="7386"/>
      <c r="F2" s="7386"/>
      <c r="G2" s="7386"/>
      <c r="H2" s="7386"/>
      <c r="I2" s="7386"/>
      <c r="J2" s="7386"/>
      <c r="K2" s="7386"/>
      <c r="L2" s="7386"/>
      <c r="M2" s="7386"/>
      <c r="N2" s="7386"/>
      <c r="O2" s="7386"/>
      <c r="P2" s="7387"/>
    </row>
    <row r="3" spans="1:16" ht="12.75" customHeight="1" x14ac:dyDescent="0.2">
      <c r="A3" s="7388"/>
      <c r="B3" s="7389"/>
      <c r="C3" s="7389"/>
      <c r="D3" s="7389"/>
      <c r="E3" s="7389"/>
      <c r="F3" s="7389"/>
      <c r="G3" s="7389"/>
      <c r="H3" s="7389"/>
      <c r="I3" s="7389"/>
      <c r="J3" s="7389"/>
      <c r="K3" s="7389"/>
      <c r="L3" s="7389"/>
      <c r="M3" s="7389"/>
      <c r="N3" s="7389"/>
      <c r="O3" s="7389"/>
      <c r="P3" s="7390"/>
    </row>
    <row r="4" spans="1:16" ht="12.75" customHeight="1" x14ac:dyDescent="0.2">
      <c r="A4" s="7391" t="s">
        <v>92</v>
      </c>
      <c r="B4" s="7392"/>
      <c r="C4" s="7392"/>
      <c r="D4" s="7392"/>
      <c r="E4" s="7392"/>
      <c r="F4" s="7392"/>
      <c r="G4" s="7392"/>
      <c r="H4" s="7392"/>
      <c r="I4" s="7392"/>
      <c r="J4" s="7393"/>
      <c r="K4" s="7394"/>
      <c r="L4" s="7394"/>
      <c r="M4" s="7394"/>
      <c r="N4" s="7394"/>
      <c r="O4" s="7394"/>
      <c r="P4" s="7395"/>
    </row>
    <row r="5" spans="1:16" ht="12.75" customHeight="1" x14ac:dyDescent="0.2">
      <c r="A5" s="7396"/>
      <c r="B5" s="7397"/>
      <c r="C5" s="7397"/>
      <c r="D5" s="7398"/>
      <c r="E5" s="7397"/>
      <c r="F5" s="7397"/>
      <c r="G5" s="7397"/>
      <c r="H5" s="7397"/>
      <c r="I5" s="7398"/>
      <c r="J5" s="7397"/>
      <c r="K5" s="7397"/>
      <c r="L5" s="7397"/>
      <c r="M5" s="7397"/>
      <c r="N5" s="7397"/>
      <c r="O5" s="7397"/>
      <c r="P5" s="7399"/>
    </row>
    <row r="6" spans="1:16" ht="12.75" customHeight="1" x14ac:dyDescent="0.2">
      <c r="A6" s="7400" t="s">
        <v>2</v>
      </c>
      <c r="B6" s="7401"/>
      <c r="C6" s="7401"/>
      <c r="D6" s="7402"/>
      <c r="E6" s="7401"/>
      <c r="F6" s="7401"/>
      <c r="G6" s="7401"/>
      <c r="H6" s="7401"/>
      <c r="I6" s="7402"/>
      <c r="J6" s="7401"/>
      <c r="K6" s="7401"/>
      <c r="L6" s="7401"/>
      <c r="M6" s="7401"/>
      <c r="N6" s="7401"/>
      <c r="O6" s="7401"/>
      <c r="P6" s="7403"/>
    </row>
    <row r="7" spans="1:16" ht="12.75" customHeight="1" x14ac:dyDescent="0.2">
      <c r="A7" s="7404" t="s">
        <v>3</v>
      </c>
      <c r="B7" s="7405"/>
      <c r="C7" s="7405"/>
      <c r="D7" s="7406"/>
      <c r="E7" s="7405"/>
      <c r="F7" s="7405"/>
      <c r="G7" s="7405"/>
      <c r="H7" s="7405"/>
      <c r="I7" s="7406"/>
      <c r="J7" s="7405"/>
      <c r="K7" s="7405"/>
      <c r="L7" s="7405"/>
      <c r="M7" s="7405"/>
      <c r="N7" s="7405"/>
      <c r="O7" s="7405"/>
      <c r="P7" s="7407"/>
    </row>
    <row r="8" spans="1:16" ht="12.75" customHeight="1" x14ac:dyDescent="0.2">
      <c r="A8" s="7408" t="s">
        <v>4</v>
      </c>
      <c r="B8" s="7409"/>
      <c r="C8" s="7409"/>
      <c r="D8" s="7410"/>
      <c r="E8" s="7409"/>
      <c r="F8" s="7409"/>
      <c r="G8" s="7409"/>
      <c r="H8" s="7409"/>
      <c r="I8" s="7410"/>
      <c r="J8" s="7409"/>
      <c r="K8" s="7409"/>
      <c r="L8" s="7409"/>
      <c r="M8" s="7409"/>
      <c r="N8" s="7409"/>
      <c r="O8" s="7409"/>
      <c r="P8" s="7411"/>
    </row>
    <row r="9" spans="1:16" ht="12.75" customHeight="1" x14ac:dyDescent="0.2">
      <c r="A9" s="7412" t="s">
        <v>5</v>
      </c>
      <c r="B9" s="7413"/>
      <c r="C9" s="7413"/>
      <c r="D9" s="7414"/>
      <c r="E9" s="7413"/>
      <c r="F9" s="7413"/>
      <c r="G9" s="7413"/>
      <c r="H9" s="7413"/>
      <c r="I9" s="7414"/>
      <c r="J9" s="7413"/>
      <c r="K9" s="7413"/>
      <c r="L9" s="7413"/>
      <c r="M9" s="7413"/>
      <c r="N9" s="7413"/>
      <c r="O9" s="7413"/>
      <c r="P9" s="7415"/>
    </row>
    <row r="10" spans="1:16" ht="12.75" customHeight="1" x14ac:dyDescent="0.2">
      <c r="A10" s="7416" t="s">
        <v>6</v>
      </c>
      <c r="B10" s="7417"/>
      <c r="C10" s="7417"/>
      <c r="D10" s="7418"/>
      <c r="E10" s="7417"/>
      <c r="F10" s="7417"/>
      <c r="G10" s="7417"/>
      <c r="H10" s="7417"/>
      <c r="I10" s="7418"/>
      <c r="J10" s="7417"/>
      <c r="K10" s="7417"/>
      <c r="L10" s="7417"/>
      <c r="M10" s="7417"/>
      <c r="N10" s="7417"/>
      <c r="O10" s="7417"/>
      <c r="P10" s="7419"/>
    </row>
    <row r="11" spans="1:16" ht="12.75" customHeight="1" x14ac:dyDescent="0.2">
      <c r="A11" s="7420"/>
      <c r="B11" s="7421"/>
      <c r="C11" s="7421"/>
      <c r="D11" s="7422"/>
      <c r="E11" s="7421"/>
      <c r="F11" s="7421"/>
      <c r="G11" s="7423"/>
      <c r="H11" s="7421"/>
      <c r="I11" s="7422"/>
      <c r="J11" s="7421"/>
      <c r="K11" s="7421"/>
      <c r="L11" s="7421"/>
      <c r="M11" s="7421"/>
      <c r="N11" s="7421"/>
      <c r="O11" s="7421"/>
      <c r="P11" s="7424"/>
    </row>
    <row r="12" spans="1:16" ht="12.75" customHeight="1" x14ac:dyDescent="0.2">
      <c r="A12" s="7425" t="s">
        <v>93</v>
      </c>
      <c r="B12" s="7426"/>
      <c r="C12" s="7426"/>
      <c r="D12" s="7427"/>
      <c r="E12" s="7426" t="s">
        <v>8</v>
      </c>
      <c r="F12" s="7426"/>
      <c r="G12" s="7426"/>
      <c r="H12" s="7426"/>
      <c r="I12" s="7427"/>
      <c r="J12" s="7426"/>
      <c r="K12" s="7426"/>
      <c r="L12" s="7426"/>
      <c r="M12" s="7426"/>
      <c r="N12" s="7428" t="s">
        <v>94</v>
      </c>
      <c r="O12" s="7426"/>
      <c r="P12" s="7429"/>
    </row>
    <row r="13" spans="1:16" ht="12.75" customHeight="1" x14ac:dyDescent="0.2">
      <c r="A13" s="7430"/>
      <c r="B13" s="7431"/>
      <c r="C13" s="7431"/>
      <c r="D13" s="7432"/>
      <c r="E13" s="7431"/>
      <c r="F13" s="7431"/>
      <c r="G13" s="7431"/>
      <c r="H13" s="7431"/>
      <c r="I13" s="7432"/>
      <c r="J13" s="7431"/>
      <c r="K13" s="7431"/>
      <c r="L13" s="7431"/>
      <c r="M13" s="7431"/>
      <c r="N13" s="7431"/>
      <c r="O13" s="7431"/>
      <c r="P13" s="7433"/>
    </row>
    <row r="14" spans="1:16" ht="12.75" customHeight="1" x14ac:dyDescent="0.2">
      <c r="A14" s="7434" t="s">
        <v>10</v>
      </c>
      <c r="B14" s="7435"/>
      <c r="C14" s="7435"/>
      <c r="D14" s="7436"/>
      <c r="E14" s="7435"/>
      <c r="F14" s="7435"/>
      <c r="G14" s="7435"/>
      <c r="H14" s="7435"/>
      <c r="I14" s="7436"/>
      <c r="J14" s="7435"/>
      <c r="K14" s="7435"/>
      <c r="L14" s="7435"/>
      <c r="M14" s="7435"/>
      <c r="N14" s="7437"/>
      <c r="O14" s="7438"/>
      <c r="P14" s="7439"/>
    </row>
    <row r="15" spans="1:16" ht="12.75" customHeight="1" x14ac:dyDescent="0.2">
      <c r="A15" s="7440"/>
      <c r="B15" s="7441"/>
      <c r="C15" s="7441"/>
      <c r="D15" s="7442"/>
      <c r="E15" s="7441"/>
      <c r="F15" s="7441"/>
      <c r="G15" s="7441"/>
      <c r="H15" s="7441"/>
      <c r="I15" s="7442"/>
      <c r="J15" s="7441"/>
      <c r="K15" s="7441"/>
      <c r="L15" s="7441"/>
      <c r="M15" s="7441"/>
      <c r="N15" s="7443" t="s">
        <v>11</v>
      </c>
      <c r="O15" s="7444" t="s">
        <v>12</v>
      </c>
      <c r="P15" s="7445"/>
    </row>
    <row r="16" spans="1:16" ht="12.75" customHeight="1" x14ac:dyDescent="0.2">
      <c r="A16" s="7446" t="s">
        <v>13</v>
      </c>
      <c r="B16" s="7447"/>
      <c r="C16" s="7447"/>
      <c r="D16" s="7448"/>
      <c r="E16" s="7447"/>
      <c r="F16" s="7447"/>
      <c r="G16" s="7447"/>
      <c r="H16" s="7447"/>
      <c r="I16" s="7448"/>
      <c r="J16" s="7447"/>
      <c r="K16" s="7447"/>
      <c r="L16" s="7447"/>
      <c r="M16" s="7447"/>
      <c r="N16" s="7449"/>
      <c r="O16" s="7450"/>
      <c r="P16" s="7450"/>
    </row>
    <row r="17" spans="1:47" ht="12.75" customHeight="1" x14ac:dyDescent="0.2">
      <c r="A17" s="7451" t="s">
        <v>14</v>
      </c>
      <c r="B17" s="7452"/>
      <c r="C17" s="7452"/>
      <c r="D17" s="7453"/>
      <c r="E17" s="7452"/>
      <c r="F17" s="7452"/>
      <c r="G17" s="7452"/>
      <c r="H17" s="7452"/>
      <c r="I17" s="7453"/>
      <c r="J17" s="7452"/>
      <c r="K17" s="7452"/>
      <c r="L17" s="7452"/>
      <c r="M17" s="7452"/>
      <c r="N17" s="7454" t="s">
        <v>15</v>
      </c>
      <c r="O17" s="7455" t="s">
        <v>16</v>
      </c>
      <c r="P17" s="7456"/>
    </row>
    <row r="18" spans="1:47" ht="12.75" customHeight="1" x14ac:dyDescent="0.2">
      <c r="A18" s="7457"/>
      <c r="B18" s="7458"/>
      <c r="C18" s="7458"/>
      <c r="D18" s="7459"/>
      <c r="E18" s="7458"/>
      <c r="F18" s="7458"/>
      <c r="G18" s="7458"/>
      <c r="H18" s="7458"/>
      <c r="I18" s="7459"/>
      <c r="J18" s="7458"/>
      <c r="K18" s="7458"/>
      <c r="L18" s="7458"/>
      <c r="M18" s="7458"/>
      <c r="N18" s="7460"/>
      <c r="O18" s="7461"/>
      <c r="P18" s="7462" t="s">
        <v>8</v>
      </c>
    </row>
    <row r="19" spans="1:47" ht="12.75" customHeight="1" x14ac:dyDescent="0.2">
      <c r="A19" s="7463"/>
      <c r="B19" s="7464"/>
      <c r="C19" s="7464"/>
      <c r="D19" s="7465"/>
      <c r="E19" s="7464"/>
      <c r="F19" s="7464"/>
      <c r="G19" s="7464"/>
      <c r="H19" s="7464"/>
      <c r="I19" s="7465"/>
      <c r="J19" s="7464"/>
      <c r="K19" s="7466"/>
      <c r="L19" s="7464" t="s">
        <v>17</v>
      </c>
      <c r="M19" s="7464"/>
      <c r="N19" s="7467"/>
      <c r="O19" s="7468"/>
      <c r="P19" s="7469"/>
      <c r="AU19" s="7470"/>
    </row>
    <row r="20" spans="1:47" ht="12.75" customHeight="1" x14ac:dyDescent="0.2">
      <c r="A20" s="7471"/>
      <c r="B20" s="7472"/>
      <c r="C20" s="7472"/>
      <c r="D20" s="7473"/>
      <c r="E20" s="7472"/>
      <c r="F20" s="7472"/>
      <c r="G20" s="7472"/>
      <c r="H20" s="7472"/>
      <c r="I20" s="7473"/>
      <c r="J20" s="7472"/>
      <c r="K20" s="7472"/>
      <c r="L20" s="7472"/>
      <c r="M20" s="7472"/>
      <c r="N20" s="7474"/>
      <c r="O20" s="7475"/>
      <c r="P20" s="7476"/>
    </row>
    <row r="21" spans="1:47" ht="12.75" customHeight="1" x14ac:dyDescent="0.2">
      <c r="A21" s="7477"/>
      <c r="B21" s="7478"/>
      <c r="C21" s="7479"/>
      <c r="D21" s="7479"/>
      <c r="E21" s="7478"/>
      <c r="F21" s="7478"/>
      <c r="G21" s="7478"/>
      <c r="H21" s="7478" t="s">
        <v>8</v>
      </c>
      <c r="I21" s="7480"/>
      <c r="J21" s="7478"/>
      <c r="K21" s="7478"/>
      <c r="L21" s="7478"/>
      <c r="M21" s="7478"/>
      <c r="N21" s="7481"/>
      <c r="O21" s="7482"/>
      <c r="P21" s="7483"/>
    </row>
    <row r="22" spans="1:47" ht="12.75" customHeight="1" x14ac:dyDescent="0.2">
      <c r="A22" s="7484"/>
      <c r="B22" s="7485"/>
      <c r="C22" s="7485"/>
      <c r="D22" s="7486"/>
      <c r="E22" s="7485"/>
      <c r="F22" s="7485"/>
      <c r="G22" s="7485"/>
      <c r="H22" s="7485"/>
      <c r="I22" s="7486"/>
      <c r="J22" s="7485"/>
      <c r="K22" s="7485"/>
      <c r="L22" s="7485"/>
      <c r="M22" s="7485"/>
      <c r="N22" s="7485"/>
      <c r="O22" s="7485"/>
      <c r="P22" s="7487"/>
    </row>
    <row r="23" spans="1:47" ht="12.75" customHeight="1" x14ac:dyDescent="0.2">
      <c r="A23" s="7488" t="s">
        <v>18</v>
      </c>
      <c r="B23" s="7489"/>
      <c r="C23" s="7489"/>
      <c r="D23" s="7490"/>
      <c r="E23" s="7491" t="s">
        <v>19</v>
      </c>
      <c r="F23" s="7491"/>
      <c r="G23" s="7491"/>
      <c r="H23" s="7491"/>
      <c r="I23" s="7491"/>
      <c r="J23" s="7491"/>
      <c r="K23" s="7491"/>
      <c r="L23" s="7491"/>
      <c r="M23" s="7489"/>
      <c r="N23" s="7489"/>
      <c r="O23" s="7489"/>
      <c r="P23" s="7492"/>
    </row>
    <row r="24" spans="1:47" x14ac:dyDescent="0.25">
      <c r="A24" s="7493"/>
      <c r="B24" s="7494"/>
      <c r="C24" s="7494"/>
      <c r="D24" s="7495"/>
      <c r="E24" s="7496" t="s">
        <v>20</v>
      </c>
      <c r="F24" s="7496"/>
      <c r="G24" s="7496"/>
      <c r="H24" s="7496"/>
      <c r="I24" s="7496"/>
      <c r="J24" s="7496"/>
      <c r="K24" s="7496"/>
      <c r="L24" s="7496"/>
      <c r="M24" s="7494"/>
      <c r="N24" s="7494"/>
      <c r="O24" s="7494"/>
      <c r="P24" s="7497"/>
    </row>
    <row r="25" spans="1:47" ht="12.75" customHeight="1" x14ac:dyDescent="0.2">
      <c r="A25" s="7498"/>
      <c r="B25" s="7499" t="s">
        <v>21</v>
      </c>
      <c r="C25" s="7500"/>
      <c r="D25" s="7500"/>
      <c r="E25" s="7500"/>
      <c r="F25" s="7500"/>
      <c r="G25" s="7500"/>
      <c r="H25" s="7500"/>
      <c r="I25" s="7500"/>
      <c r="J25" s="7500"/>
      <c r="K25" s="7500"/>
      <c r="L25" s="7500"/>
      <c r="M25" s="7500"/>
      <c r="N25" s="7500"/>
      <c r="O25" s="7501"/>
      <c r="P25" s="7502"/>
    </row>
    <row r="26" spans="1:47" ht="12.75" customHeight="1" x14ac:dyDescent="0.2">
      <c r="A26" s="7503" t="s">
        <v>22</v>
      </c>
      <c r="B26" s="7504" t="s">
        <v>23</v>
      </c>
      <c r="C26" s="7504"/>
      <c r="D26" s="7503" t="s">
        <v>24</v>
      </c>
      <c r="E26" s="7503" t="s">
        <v>25</v>
      </c>
      <c r="F26" s="7503" t="s">
        <v>22</v>
      </c>
      <c r="G26" s="7504" t="s">
        <v>23</v>
      </c>
      <c r="H26" s="7504"/>
      <c r="I26" s="7503" t="s">
        <v>24</v>
      </c>
      <c r="J26" s="7503" t="s">
        <v>25</v>
      </c>
      <c r="K26" s="7503" t="s">
        <v>22</v>
      </c>
      <c r="L26" s="7504" t="s">
        <v>23</v>
      </c>
      <c r="M26" s="7504"/>
      <c r="N26" s="7505" t="s">
        <v>24</v>
      </c>
      <c r="O26" s="7503" t="s">
        <v>25</v>
      </c>
      <c r="P26" s="7506"/>
    </row>
    <row r="27" spans="1:47" ht="12.75" customHeight="1" x14ac:dyDescent="0.2">
      <c r="A27" s="7507"/>
      <c r="B27" s="7508" t="s">
        <v>26</v>
      </c>
      <c r="C27" s="7508" t="s">
        <v>2</v>
      </c>
      <c r="D27" s="7507"/>
      <c r="E27" s="7507"/>
      <c r="F27" s="7507"/>
      <c r="G27" s="7508" t="s">
        <v>26</v>
      </c>
      <c r="H27" s="7508" t="s">
        <v>2</v>
      </c>
      <c r="I27" s="7507"/>
      <c r="J27" s="7507"/>
      <c r="K27" s="7507"/>
      <c r="L27" s="7508" t="s">
        <v>26</v>
      </c>
      <c r="M27" s="7508" t="s">
        <v>2</v>
      </c>
      <c r="N27" s="7509"/>
      <c r="O27" s="7507"/>
      <c r="P27" s="7510"/>
    </row>
    <row r="28" spans="1:47" ht="12.75" customHeight="1" x14ac:dyDescent="0.2">
      <c r="A28" s="7511">
        <v>1</v>
      </c>
      <c r="B28" s="7512">
        <v>0</v>
      </c>
      <c r="C28" s="7513">
        <v>0.15</v>
      </c>
      <c r="D28" s="7514">
        <v>16000</v>
      </c>
      <c r="E28" s="7515">
        <f t="shared" ref="E28:E59" si="0">D28*(100-2.67)/100</f>
        <v>15572.8</v>
      </c>
      <c r="F28" s="7516">
        <v>33</v>
      </c>
      <c r="G28" s="7517">
        <v>8</v>
      </c>
      <c r="H28" s="7517">
        <v>8.15</v>
      </c>
      <c r="I28" s="7514">
        <v>16000</v>
      </c>
      <c r="J28" s="7515">
        <f t="shared" ref="J28:J59" si="1">I28*(100-2.67)/100</f>
        <v>15572.8</v>
      </c>
      <c r="K28" s="7516">
        <v>65</v>
      </c>
      <c r="L28" s="7517">
        <v>16</v>
      </c>
      <c r="M28" s="7517">
        <v>16.149999999999999</v>
      </c>
      <c r="N28" s="7514">
        <v>16000</v>
      </c>
      <c r="O28" s="7515">
        <f t="shared" ref="O28:O59" si="2">N28*(100-2.67)/100</f>
        <v>15572.8</v>
      </c>
      <c r="P28" s="7518"/>
    </row>
    <row r="29" spans="1:47" ht="12.75" customHeight="1" x14ac:dyDescent="0.2">
      <c r="A29" s="7519">
        <v>2</v>
      </c>
      <c r="B29" s="7519">
        <v>0.15</v>
      </c>
      <c r="C29" s="7520">
        <v>0.3</v>
      </c>
      <c r="D29" s="7521">
        <v>16000</v>
      </c>
      <c r="E29" s="7522">
        <f t="shared" si="0"/>
        <v>15572.8</v>
      </c>
      <c r="F29" s="7523">
        <v>34</v>
      </c>
      <c r="G29" s="7524">
        <v>8.15</v>
      </c>
      <c r="H29" s="7524">
        <v>8.3000000000000007</v>
      </c>
      <c r="I29" s="7521">
        <v>16000</v>
      </c>
      <c r="J29" s="7522">
        <f t="shared" si="1"/>
        <v>15572.8</v>
      </c>
      <c r="K29" s="7523">
        <v>66</v>
      </c>
      <c r="L29" s="7524">
        <v>16.149999999999999</v>
      </c>
      <c r="M29" s="7524">
        <v>16.3</v>
      </c>
      <c r="N29" s="7521">
        <v>16000</v>
      </c>
      <c r="O29" s="7522">
        <f t="shared" si="2"/>
        <v>15572.8</v>
      </c>
      <c r="P29" s="7525"/>
    </row>
    <row r="30" spans="1:47" ht="12.75" customHeight="1" x14ac:dyDescent="0.2">
      <c r="A30" s="7526">
        <v>3</v>
      </c>
      <c r="B30" s="7527">
        <v>0.3</v>
      </c>
      <c r="C30" s="7528">
        <v>0.45</v>
      </c>
      <c r="D30" s="7529">
        <v>16000</v>
      </c>
      <c r="E30" s="7530">
        <f t="shared" si="0"/>
        <v>15572.8</v>
      </c>
      <c r="F30" s="7531">
        <v>35</v>
      </c>
      <c r="G30" s="7532">
        <v>8.3000000000000007</v>
      </c>
      <c r="H30" s="7532">
        <v>8.4499999999999993</v>
      </c>
      <c r="I30" s="7529">
        <v>16000</v>
      </c>
      <c r="J30" s="7530">
        <f t="shared" si="1"/>
        <v>15572.8</v>
      </c>
      <c r="K30" s="7531">
        <v>67</v>
      </c>
      <c r="L30" s="7532">
        <v>16.3</v>
      </c>
      <c r="M30" s="7532">
        <v>16.45</v>
      </c>
      <c r="N30" s="7529">
        <v>16000</v>
      </c>
      <c r="O30" s="7530">
        <f t="shared" si="2"/>
        <v>15572.8</v>
      </c>
      <c r="P30" s="7533"/>
      <c r="V30" s="7534"/>
    </row>
    <row r="31" spans="1:47" ht="12.75" customHeight="1" x14ac:dyDescent="0.2">
      <c r="A31" s="7535">
        <v>4</v>
      </c>
      <c r="B31" s="7535">
        <v>0.45</v>
      </c>
      <c r="C31" s="7536">
        <v>1</v>
      </c>
      <c r="D31" s="7537">
        <v>16000</v>
      </c>
      <c r="E31" s="7538">
        <f t="shared" si="0"/>
        <v>15572.8</v>
      </c>
      <c r="F31" s="7539">
        <v>36</v>
      </c>
      <c r="G31" s="7536">
        <v>8.4499999999999993</v>
      </c>
      <c r="H31" s="7536">
        <v>9</v>
      </c>
      <c r="I31" s="7537">
        <v>16000</v>
      </c>
      <c r="J31" s="7538">
        <f t="shared" si="1"/>
        <v>15572.8</v>
      </c>
      <c r="K31" s="7539">
        <v>68</v>
      </c>
      <c r="L31" s="7536">
        <v>16.45</v>
      </c>
      <c r="M31" s="7536">
        <v>17</v>
      </c>
      <c r="N31" s="7537">
        <v>16000</v>
      </c>
      <c r="O31" s="7538">
        <f t="shared" si="2"/>
        <v>15572.8</v>
      </c>
      <c r="P31" s="7540"/>
    </row>
    <row r="32" spans="1:47" ht="12.75" customHeight="1" x14ac:dyDescent="0.2">
      <c r="A32" s="7541">
        <v>5</v>
      </c>
      <c r="B32" s="7542">
        <v>1</v>
      </c>
      <c r="C32" s="7543">
        <v>1.1499999999999999</v>
      </c>
      <c r="D32" s="7544">
        <v>16000</v>
      </c>
      <c r="E32" s="7545">
        <f t="shared" si="0"/>
        <v>15572.8</v>
      </c>
      <c r="F32" s="7546">
        <v>37</v>
      </c>
      <c r="G32" s="7542">
        <v>9</v>
      </c>
      <c r="H32" s="7542">
        <v>9.15</v>
      </c>
      <c r="I32" s="7544">
        <v>16000</v>
      </c>
      <c r="J32" s="7545">
        <f t="shared" si="1"/>
        <v>15572.8</v>
      </c>
      <c r="K32" s="7546">
        <v>69</v>
      </c>
      <c r="L32" s="7542">
        <v>17</v>
      </c>
      <c r="M32" s="7542">
        <v>17.149999999999999</v>
      </c>
      <c r="N32" s="7544">
        <v>16000</v>
      </c>
      <c r="O32" s="7545">
        <f t="shared" si="2"/>
        <v>15572.8</v>
      </c>
      <c r="P32" s="7547"/>
      <c r="AQ32" s="7544"/>
    </row>
    <row r="33" spans="1:16" ht="12.75" customHeight="1" x14ac:dyDescent="0.2">
      <c r="A33" s="7548">
        <v>6</v>
      </c>
      <c r="B33" s="7549">
        <v>1.1499999999999999</v>
      </c>
      <c r="C33" s="7550">
        <v>1.3</v>
      </c>
      <c r="D33" s="7551">
        <v>16000</v>
      </c>
      <c r="E33" s="7552">
        <f t="shared" si="0"/>
        <v>15572.8</v>
      </c>
      <c r="F33" s="7553">
        <v>38</v>
      </c>
      <c r="G33" s="7550">
        <v>9.15</v>
      </c>
      <c r="H33" s="7550">
        <v>9.3000000000000007</v>
      </c>
      <c r="I33" s="7551">
        <v>16000</v>
      </c>
      <c r="J33" s="7552">
        <f t="shared" si="1"/>
        <v>15572.8</v>
      </c>
      <c r="K33" s="7553">
        <v>70</v>
      </c>
      <c r="L33" s="7550">
        <v>17.149999999999999</v>
      </c>
      <c r="M33" s="7550">
        <v>17.3</v>
      </c>
      <c r="N33" s="7551">
        <v>16000</v>
      </c>
      <c r="O33" s="7552">
        <f t="shared" si="2"/>
        <v>15572.8</v>
      </c>
      <c r="P33" s="7554"/>
    </row>
    <row r="34" spans="1:16" x14ac:dyDescent="0.2">
      <c r="A34" s="7555">
        <v>7</v>
      </c>
      <c r="B34" s="7556">
        <v>1.3</v>
      </c>
      <c r="C34" s="7557">
        <v>1.45</v>
      </c>
      <c r="D34" s="7558">
        <v>16000</v>
      </c>
      <c r="E34" s="7559">
        <f t="shared" si="0"/>
        <v>15572.8</v>
      </c>
      <c r="F34" s="7560">
        <v>39</v>
      </c>
      <c r="G34" s="7561">
        <v>9.3000000000000007</v>
      </c>
      <c r="H34" s="7561">
        <v>9.4499999999999993</v>
      </c>
      <c r="I34" s="7558">
        <v>16000</v>
      </c>
      <c r="J34" s="7559">
        <f t="shared" si="1"/>
        <v>15572.8</v>
      </c>
      <c r="K34" s="7560">
        <v>71</v>
      </c>
      <c r="L34" s="7561">
        <v>17.3</v>
      </c>
      <c r="M34" s="7561">
        <v>17.45</v>
      </c>
      <c r="N34" s="7558">
        <v>16000</v>
      </c>
      <c r="O34" s="7559">
        <f t="shared" si="2"/>
        <v>15572.8</v>
      </c>
      <c r="P34" s="7562"/>
    </row>
    <row r="35" spans="1:16" x14ac:dyDescent="0.2">
      <c r="A35" s="7563">
        <v>8</v>
      </c>
      <c r="B35" s="7563">
        <v>1.45</v>
      </c>
      <c r="C35" s="7564">
        <v>2</v>
      </c>
      <c r="D35" s="7565">
        <v>16000</v>
      </c>
      <c r="E35" s="7566">
        <f t="shared" si="0"/>
        <v>15572.8</v>
      </c>
      <c r="F35" s="7567">
        <v>40</v>
      </c>
      <c r="G35" s="7564">
        <v>9.4499999999999993</v>
      </c>
      <c r="H35" s="7564">
        <v>10</v>
      </c>
      <c r="I35" s="7565">
        <v>16000</v>
      </c>
      <c r="J35" s="7566">
        <f t="shared" si="1"/>
        <v>15572.8</v>
      </c>
      <c r="K35" s="7567">
        <v>72</v>
      </c>
      <c r="L35" s="7568">
        <v>17.45</v>
      </c>
      <c r="M35" s="7564">
        <v>18</v>
      </c>
      <c r="N35" s="7565">
        <v>16000</v>
      </c>
      <c r="O35" s="7566">
        <f t="shared" si="2"/>
        <v>15572.8</v>
      </c>
      <c r="P35" s="7569"/>
    </row>
    <row r="36" spans="1:16" x14ac:dyDescent="0.2">
      <c r="A36" s="7570">
        <v>9</v>
      </c>
      <c r="B36" s="7571">
        <v>2</v>
      </c>
      <c r="C36" s="7572">
        <v>2.15</v>
      </c>
      <c r="D36" s="7573">
        <v>16000</v>
      </c>
      <c r="E36" s="7574">
        <f t="shared" si="0"/>
        <v>15572.8</v>
      </c>
      <c r="F36" s="7575">
        <v>41</v>
      </c>
      <c r="G36" s="7576">
        <v>10</v>
      </c>
      <c r="H36" s="7577">
        <v>10.15</v>
      </c>
      <c r="I36" s="7573">
        <v>16000</v>
      </c>
      <c r="J36" s="7574">
        <f t="shared" si="1"/>
        <v>15572.8</v>
      </c>
      <c r="K36" s="7575">
        <v>73</v>
      </c>
      <c r="L36" s="7577">
        <v>18</v>
      </c>
      <c r="M36" s="7576">
        <v>18.149999999999999</v>
      </c>
      <c r="N36" s="7573">
        <v>16000</v>
      </c>
      <c r="O36" s="7574">
        <f t="shared" si="2"/>
        <v>15572.8</v>
      </c>
      <c r="P36" s="7578"/>
    </row>
    <row r="37" spans="1:16" x14ac:dyDescent="0.2">
      <c r="A37" s="7579">
        <v>10</v>
      </c>
      <c r="B37" s="7579">
        <v>2.15</v>
      </c>
      <c r="C37" s="7580">
        <v>2.2999999999999998</v>
      </c>
      <c r="D37" s="7581">
        <v>16000</v>
      </c>
      <c r="E37" s="7582">
        <f t="shared" si="0"/>
        <v>15572.8</v>
      </c>
      <c r="F37" s="7583">
        <v>42</v>
      </c>
      <c r="G37" s="7580">
        <v>10.15</v>
      </c>
      <c r="H37" s="7584">
        <v>10.3</v>
      </c>
      <c r="I37" s="7581">
        <v>16000</v>
      </c>
      <c r="J37" s="7582">
        <f t="shared" si="1"/>
        <v>15572.8</v>
      </c>
      <c r="K37" s="7583">
        <v>74</v>
      </c>
      <c r="L37" s="7584">
        <v>18.149999999999999</v>
      </c>
      <c r="M37" s="7580">
        <v>18.3</v>
      </c>
      <c r="N37" s="7581">
        <v>16000</v>
      </c>
      <c r="O37" s="7582">
        <f t="shared" si="2"/>
        <v>15572.8</v>
      </c>
      <c r="P37" s="7585"/>
    </row>
    <row r="38" spans="1:16" x14ac:dyDescent="0.2">
      <c r="A38" s="7586">
        <v>11</v>
      </c>
      <c r="B38" s="7587">
        <v>2.2999999999999998</v>
      </c>
      <c r="C38" s="7588">
        <v>2.4500000000000002</v>
      </c>
      <c r="D38" s="7589">
        <v>16000</v>
      </c>
      <c r="E38" s="7590">
        <f t="shared" si="0"/>
        <v>15572.8</v>
      </c>
      <c r="F38" s="7591">
        <v>43</v>
      </c>
      <c r="G38" s="7592">
        <v>10.3</v>
      </c>
      <c r="H38" s="7593">
        <v>10.45</v>
      </c>
      <c r="I38" s="7589">
        <v>16000</v>
      </c>
      <c r="J38" s="7590">
        <f t="shared" si="1"/>
        <v>15572.8</v>
      </c>
      <c r="K38" s="7591">
        <v>75</v>
      </c>
      <c r="L38" s="7593">
        <v>18.3</v>
      </c>
      <c r="M38" s="7592">
        <v>18.45</v>
      </c>
      <c r="N38" s="7589">
        <v>16000</v>
      </c>
      <c r="O38" s="7590">
        <f t="shared" si="2"/>
        <v>15572.8</v>
      </c>
      <c r="P38" s="7594"/>
    </row>
    <row r="39" spans="1:16" x14ac:dyDescent="0.2">
      <c r="A39" s="7595">
        <v>12</v>
      </c>
      <c r="B39" s="7595">
        <v>2.4500000000000002</v>
      </c>
      <c r="C39" s="7596">
        <v>3</v>
      </c>
      <c r="D39" s="7597">
        <v>16000</v>
      </c>
      <c r="E39" s="7598">
        <f t="shared" si="0"/>
        <v>15572.8</v>
      </c>
      <c r="F39" s="7599">
        <v>44</v>
      </c>
      <c r="G39" s="7596">
        <v>10.45</v>
      </c>
      <c r="H39" s="7600">
        <v>11</v>
      </c>
      <c r="I39" s="7597">
        <v>16000</v>
      </c>
      <c r="J39" s="7598">
        <f t="shared" si="1"/>
        <v>15572.8</v>
      </c>
      <c r="K39" s="7599">
        <v>76</v>
      </c>
      <c r="L39" s="7600">
        <v>18.45</v>
      </c>
      <c r="M39" s="7596">
        <v>19</v>
      </c>
      <c r="N39" s="7597">
        <v>16000</v>
      </c>
      <c r="O39" s="7598">
        <f t="shared" si="2"/>
        <v>15572.8</v>
      </c>
      <c r="P39" s="7601"/>
    </row>
    <row r="40" spans="1:16" x14ac:dyDescent="0.2">
      <c r="A40" s="7602">
        <v>13</v>
      </c>
      <c r="B40" s="7603">
        <v>3</v>
      </c>
      <c r="C40" s="7604">
        <v>3.15</v>
      </c>
      <c r="D40" s="7605">
        <v>16000</v>
      </c>
      <c r="E40" s="7606">
        <f t="shared" si="0"/>
        <v>15572.8</v>
      </c>
      <c r="F40" s="7607">
        <v>45</v>
      </c>
      <c r="G40" s="7608">
        <v>11</v>
      </c>
      <c r="H40" s="7609">
        <v>11.15</v>
      </c>
      <c r="I40" s="7605">
        <v>16000</v>
      </c>
      <c r="J40" s="7606">
        <f t="shared" si="1"/>
        <v>15572.8</v>
      </c>
      <c r="K40" s="7607">
        <v>77</v>
      </c>
      <c r="L40" s="7609">
        <v>19</v>
      </c>
      <c r="M40" s="7608">
        <v>19.149999999999999</v>
      </c>
      <c r="N40" s="7605">
        <v>16000</v>
      </c>
      <c r="O40" s="7606">
        <f t="shared" si="2"/>
        <v>15572.8</v>
      </c>
      <c r="P40" s="7610"/>
    </row>
    <row r="41" spans="1:16" x14ac:dyDescent="0.2">
      <c r="A41" s="7611">
        <v>14</v>
      </c>
      <c r="B41" s="7611">
        <v>3.15</v>
      </c>
      <c r="C41" s="7612">
        <v>3.3</v>
      </c>
      <c r="D41" s="7613">
        <v>16000</v>
      </c>
      <c r="E41" s="7614">
        <f t="shared" si="0"/>
        <v>15572.8</v>
      </c>
      <c r="F41" s="7615">
        <v>46</v>
      </c>
      <c r="G41" s="7616">
        <v>11.15</v>
      </c>
      <c r="H41" s="7612">
        <v>11.3</v>
      </c>
      <c r="I41" s="7613">
        <v>16000</v>
      </c>
      <c r="J41" s="7614">
        <f t="shared" si="1"/>
        <v>15572.8</v>
      </c>
      <c r="K41" s="7615">
        <v>78</v>
      </c>
      <c r="L41" s="7612">
        <v>19.149999999999999</v>
      </c>
      <c r="M41" s="7616">
        <v>19.3</v>
      </c>
      <c r="N41" s="7613">
        <v>16000</v>
      </c>
      <c r="O41" s="7614">
        <f t="shared" si="2"/>
        <v>15572.8</v>
      </c>
      <c r="P41" s="7617"/>
    </row>
    <row r="42" spans="1:16" x14ac:dyDescent="0.2">
      <c r="A42" s="7618">
        <v>15</v>
      </c>
      <c r="B42" s="7619">
        <v>3.3</v>
      </c>
      <c r="C42" s="7620">
        <v>3.45</v>
      </c>
      <c r="D42" s="7621">
        <v>16000</v>
      </c>
      <c r="E42" s="7622">
        <f t="shared" si="0"/>
        <v>15572.8</v>
      </c>
      <c r="F42" s="7623">
        <v>47</v>
      </c>
      <c r="G42" s="7624">
        <v>11.3</v>
      </c>
      <c r="H42" s="7625">
        <v>11.45</v>
      </c>
      <c r="I42" s="7621">
        <v>16000</v>
      </c>
      <c r="J42" s="7622">
        <f t="shared" si="1"/>
        <v>15572.8</v>
      </c>
      <c r="K42" s="7623">
        <v>79</v>
      </c>
      <c r="L42" s="7625">
        <v>19.3</v>
      </c>
      <c r="M42" s="7624">
        <v>19.45</v>
      </c>
      <c r="N42" s="7621">
        <v>16000</v>
      </c>
      <c r="O42" s="7622">
        <f t="shared" si="2"/>
        <v>15572.8</v>
      </c>
      <c r="P42" s="7626"/>
    </row>
    <row r="43" spans="1:16" x14ac:dyDescent="0.2">
      <c r="A43" s="7627">
        <v>16</v>
      </c>
      <c r="B43" s="7627">
        <v>3.45</v>
      </c>
      <c r="C43" s="7628">
        <v>4</v>
      </c>
      <c r="D43" s="7629">
        <v>16000</v>
      </c>
      <c r="E43" s="7630">
        <f t="shared" si="0"/>
        <v>15572.8</v>
      </c>
      <c r="F43" s="7631">
        <v>48</v>
      </c>
      <c r="G43" s="7632">
        <v>11.45</v>
      </c>
      <c r="H43" s="7628">
        <v>12</v>
      </c>
      <c r="I43" s="7629">
        <v>16000</v>
      </c>
      <c r="J43" s="7630">
        <f t="shared" si="1"/>
        <v>15572.8</v>
      </c>
      <c r="K43" s="7631">
        <v>80</v>
      </c>
      <c r="L43" s="7628">
        <v>19.45</v>
      </c>
      <c r="M43" s="7628">
        <v>20</v>
      </c>
      <c r="N43" s="7629">
        <v>16000</v>
      </c>
      <c r="O43" s="7630">
        <f t="shared" si="2"/>
        <v>15572.8</v>
      </c>
      <c r="P43" s="7633"/>
    </row>
    <row r="44" spans="1:16" x14ac:dyDescent="0.2">
      <c r="A44" s="7634">
        <v>17</v>
      </c>
      <c r="B44" s="7635">
        <v>4</v>
      </c>
      <c r="C44" s="7636">
        <v>4.1500000000000004</v>
      </c>
      <c r="D44" s="7637">
        <v>16000</v>
      </c>
      <c r="E44" s="7638">
        <f t="shared" si="0"/>
        <v>15572.8</v>
      </c>
      <c r="F44" s="7639">
        <v>49</v>
      </c>
      <c r="G44" s="7640">
        <v>12</v>
      </c>
      <c r="H44" s="7641">
        <v>12.15</v>
      </c>
      <c r="I44" s="7637">
        <v>16000</v>
      </c>
      <c r="J44" s="7638">
        <f t="shared" si="1"/>
        <v>15572.8</v>
      </c>
      <c r="K44" s="7639">
        <v>81</v>
      </c>
      <c r="L44" s="7641">
        <v>20</v>
      </c>
      <c r="M44" s="7640">
        <v>20.149999999999999</v>
      </c>
      <c r="N44" s="7637">
        <v>16000</v>
      </c>
      <c r="O44" s="7638">
        <f t="shared" si="2"/>
        <v>15572.8</v>
      </c>
      <c r="P44" s="7642"/>
    </row>
    <row r="45" spans="1:16" x14ac:dyDescent="0.2">
      <c r="A45" s="7643">
        <v>18</v>
      </c>
      <c r="B45" s="7643">
        <v>4.1500000000000004</v>
      </c>
      <c r="C45" s="7644">
        <v>4.3</v>
      </c>
      <c r="D45" s="7645">
        <v>16000</v>
      </c>
      <c r="E45" s="7646">
        <f t="shared" si="0"/>
        <v>15572.8</v>
      </c>
      <c r="F45" s="7647">
        <v>50</v>
      </c>
      <c r="G45" s="7648">
        <v>12.15</v>
      </c>
      <c r="H45" s="7644">
        <v>12.3</v>
      </c>
      <c r="I45" s="7645">
        <v>16000</v>
      </c>
      <c r="J45" s="7646">
        <f t="shared" si="1"/>
        <v>15572.8</v>
      </c>
      <c r="K45" s="7647">
        <v>82</v>
      </c>
      <c r="L45" s="7644">
        <v>20.149999999999999</v>
      </c>
      <c r="M45" s="7648">
        <v>20.3</v>
      </c>
      <c r="N45" s="7645">
        <v>16000</v>
      </c>
      <c r="O45" s="7646">
        <f t="shared" si="2"/>
        <v>15572.8</v>
      </c>
      <c r="P45" s="7649"/>
    </row>
    <row r="46" spans="1:16" x14ac:dyDescent="0.2">
      <c r="A46" s="7650">
        <v>19</v>
      </c>
      <c r="B46" s="7651">
        <v>4.3</v>
      </c>
      <c r="C46" s="7652">
        <v>4.45</v>
      </c>
      <c r="D46" s="7653">
        <v>16000</v>
      </c>
      <c r="E46" s="7654">
        <f t="shared" si="0"/>
        <v>15572.8</v>
      </c>
      <c r="F46" s="7655">
        <v>51</v>
      </c>
      <c r="G46" s="7656">
        <v>12.3</v>
      </c>
      <c r="H46" s="7657">
        <v>12.45</v>
      </c>
      <c r="I46" s="7653">
        <v>16000</v>
      </c>
      <c r="J46" s="7654">
        <f t="shared" si="1"/>
        <v>15572.8</v>
      </c>
      <c r="K46" s="7655">
        <v>83</v>
      </c>
      <c r="L46" s="7657">
        <v>20.3</v>
      </c>
      <c r="M46" s="7656">
        <v>20.45</v>
      </c>
      <c r="N46" s="7653">
        <v>16000</v>
      </c>
      <c r="O46" s="7654">
        <f t="shared" si="2"/>
        <v>15572.8</v>
      </c>
      <c r="P46" s="7658"/>
    </row>
    <row r="47" spans="1:16" x14ac:dyDescent="0.2">
      <c r="A47" s="7659">
        <v>20</v>
      </c>
      <c r="B47" s="7659">
        <v>4.45</v>
      </c>
      <c r="C47" s="7660">
        <v>5</v>
      </c>
      <c r="D47" s="7661">
        <v>16000</v>
      </c>
      <c r="E47" s="7662">
        <f t="shared" si="0"/>
        <v>15572.8</v>
      </c>
      <c r="F47" s="7663">
        <v>52</v>
      </c>
      <c r="G47" s="7664">
        <v>12.45</v>
      </c>
      <c r="H47" s="7660">
        <v>13</v>
      </c>
      <c r="I47" s="7661">
        <v>16000</v>
      </c>
      <c r="J47" s="7662">
        <f t="shared" si="1"/>
        <v>15572.8</v>
      </c>
      <c r="K47" s="7663">
        <v>84</v>
      </c>
      <c r="L47" s="7660">
        <v>20.45</v>
      </c>
      <c r="M47" s="7664">
        <v>21</v>
      </c>
      <c r="N47" s="7661">
        <v>16000</v>
      </c>
      <c r="O47" s="7662">
        <f t="shared" si="2"/>
        <v>15572.8</v>
      </c>
      <c r="P47" s="7665"/>
    </row>
    <row r="48" spans="1:16" x14ac:dyDescent="0.2">
      <c r="A48" s="7666">
        <v>21</v>
      </c>
      <c r="B48" s="7667">
        <v>5</v>
      </c>
      <c r="C48" s="7668">
        <v>5.15</v>
      </c>
      <c r="D48" s="7669">
        <v>16000</v>
      </c>
      <c r="E48" s="7670">
        <f t="shared" si="0"/>
        <v>15572.8</v>
      </c>
      <c r="F48" s="7671">
        <v>53</v>
      </c>
      <c r="G48" s="7667">
        <v>13</v>
      </c>
      <c r="H48" s="7672">
        <v>13.15</v>
      </c>
      <c r="I48" s="7669">
        <v>16000</v>
      </c>
      <c r="J48" s="7670">
        <f t="shared" si="1"/>
        <v>15572.8</v>
      </c>
      <c r="K48" s="7671">
        <v>85</v>
      </c>
      <c r="L48" s="7672">
        <v>21</v>
      </c>
      <c r="M48" s="7667">
        <v>21.15</v>
      </c>
      <c r="N48" s="7669">
        <v>16000</v>
      </c>
      <c r="O48" s="7670">
        <f t="shared" si="2"/>
        <v>15572.8</v>
      </c>
      <c r="P48" s="7673"/>
    </row>
    <row r="49" spans="1:16" x14ac:dyDescent="0.2">
      <c r="A49" s="7674">
        <v>22</v>
      </c>
      <c r="B49" s="7675">
        <v>5.15</v>
      </c>
      <c r="C49" s="7676">
        <v>5.3</v>
      </c>
      <c r="D49" s="7677">
        <v>16000</v>
      </c>
      <c r="E49" s="7678">
        <f t="shared" si="0"/>
        <v>15572.8</v>
      </c>
      <c r="F49" s="7679">
        <v>54</v>
      </c>
      <c r="G49" s="7680">
        <v>13.15</v>
      </c>
      <c r="H49" s="7676">
        <v>13.3</v>
      </c>
      <c r="I49" s="7677">
        <v>16000</v>
      </c>
      <c r="J49" s="7678">
        <f t="shared" si="1"/>
        <v>15572.8</v>
      </c>
      <c r="K49" s="7679">
        <v>86</v>
      </c>
      <c r="L49" s="7676">
        <v>21.15</v>
      </c>
      <c r="M49" s="7680">
        <v>21.3</v>
      </c>
      <c r="N49" s="7677">
        <v>16000</v>
      </c>
      <c r="O49" s="7678">
        <f t="shared" si="2"/>
        <v>15572.8</v>
      </c>
      <c r="P49" s="7681"/>
    </row>
    <row r="50" spans="1:16" x14ac:dyDescent="0.2">
      <c r="A50" s="7682">
        <v>23</v>
      </c>
      <c r="B50" s="7683">
        <v>5.3</v>
      </c>
      <c r="C50" s="7684">
        <v>5.45</v>
      </c>
      <c r="D50" s="7685">
        <v>16000</v>
      </c>
      <c r="E50" s="7686">
        <f t="shared" si="0"/>
        <v>15572.8</v>
      </c>
      <c r="F50" s="7687">
        <v>55</v>
      </c>
      <c r="G50" s="7683">
        <v>13.3</v>
      </c>
      <c r="H50" s="7688">
        <v>13.45</v>
      </c>
      <c r="I50" s="7685">
        <v>16000</v>
      </c>
      <c r="J50" s="7686">
        <f t="shared" si="1"/>
        <v>15572.8</v>
      </c>
      <c r="K50" s="7687">
        <v>87</v>
      </c>
      <c r="L50" s="7688">
        <v>21.3</v>
      </c>
      <c r="M50" s="7683">
        <v>21.45</v>
      </c>
      <c r="N50" s="7685">
        <v>16000</v>
      </c>
      <c r="O50" s="7686">
        <f t="shared" si="2"/>
        <v>15572.8</v>
      </c>
      <c r="P50" s="7689"/>
    </row>
    <row r="51" spans="1:16" x14ac:dyDescent="0.2">
      <c r="A51" s="7690">
        <v>24</v>
      </c>
      <c r="B51" s="7691">
        <v>5.45</v>
      </c>
      <c r="C51" s="7692">
        <v>6</v>
      </c>
      <c r="D51" s="7693">
        <v>16000</v>
      </c>
      <c r="E51" s="7694">
        <f t="shared" si="0"/>
        <v>15572.8</v>
      </c>
      <c r="F51" s="7695">
        <v>56</v>
      </c>
      <c r="G51" s="7696">
        <v>13.45</v>
      </c>
      <c r="H51" s="7692">
        <v>14</v>
      </c>
      <c r="I51" s="7693">
        <v>16000</v>
      </c>
      <c r="J51" s="7694">
        <f t="shared" si="1"/>
        <v>15572.8</v>
      </c>
      <c r="K51" s="7695">
        <v>88</v>
      </c>
      <c r="L51" s="7692">
        <v>21.45</v>
      </c>
      <c r="M51" s="7696">
        <v>22</v>
      </c>
      <c r="N51" s="7693">
        <v>16000</v>
      </c>
      <c r="O51" s="7694">
        <f t="shared" si="2"/>
        <v>15572.8</v>
      </c>
      <c r="P51" s="7697"/>
    </row>
    <row r="52" spans="1:16" x14ac:dyDescent="0.2">
      <c r="A52" s="7698">
        <v>25</v>
      </c>
      <c r="B52" s="7699">
        <v>6</v>
      </c>
      <c r="C52" s="7700">
        <v>6.15</v>
      </c>
      <c r="D52" s="7701">
        <v>16000</v>
      </c>
      <c r="E52" s="7702">
        <f t="shared" si="0"/>
        <v>15572.8</v>
      </c>
      <c r="F52" s="7703">
        <v>57</v>
      </c>
      <c r="G52" s="7699">
        <v>14</v>
      </c>
      <c r="H52" s="7704">
        <v>14.15</v>
      </c>
      <c r="I52" s="7701">
        <v>16000</v>
      </c>
      <c r="J52" s="7702">
        <f t="shared" si="1"/>
        <v>15572.8</v>
      </c>
      <c r="K52" s="7703">
        <v>89</v>
      </c>
      <c r="L52" s="7704">
        <v>22</v>
      </c>
      <c r="M52" s="7699">
        <v>22.15</v>
      </c>
      <c r="N52" s="7701">
        <v>16000</v>
      </c>
      <c r="O52" s="7702">
        <f t="shared" si="2"/>
        <v>15572.8</v>
      </c>
      <c r="P52" s="7705"/>
    </row>
    <row r="53" spans="1:16" x14ac:dyDescent="0.2">
      <c r="A53" s="7706">
        <v>26</v>
      </c>
      <c r="B53" s="7707">
        <v>6.15</v>
      </c>
      <c r="C53" s="7708">
        <v>6.3</v>
      </c>
      <c r="D53" s="7709">
        <v>16000</v>
      </c>
      <c r="E53" s="7710">
        <f t="shared" si="0"/>
        <v>15572.8</v>
      </c>
      <c r="F53" s="7711">
        <v>58</v>
      </c>
      <c r="G53" s="7712">
        <v>14.15</v>
      </c>
      <c r="H53" s="7708">
        <v>14.3</v>
      </c>
      <c r="I53" s="7709">
        <v>16000</v>
      </c>
      <c r="J53" s="7710">
        <f t="shared" si="1"/>
        <v>15572.8</v>
      </c>
      <c r="K53" s="7711">
        <v>90</v>
      </c>
      <c r="L53" s="7708">
        <v>22.15</v>
      </c>
      <c r="M53" s="7712">
        <v>22.3</v>
      </c>
      <c r="N53" s="7709">
        <v>16000</v>
      </c>
      <c r="O53" s="7710">
        <f t="shared" si="2"/>
        <v>15572.8</v>
      </c>
      <c r="P53" s="7713"/>
    </row>
    <row r="54" spans="1:16" x14ac:dyDescent="0.2">
      <c r="A54" s="7714">
        <v>27</v>
      </c>
      <c r="B54" s="7715">
        <v>6.3</v>
      </c>
      <c r="C54" s="7716">
        <v>6.45</v>
      </c>
      <c r="D54" s="7717">
        <v>16000</v>
      </c>
      <c r="E54" s="7718">
        <f t="shared" si="0"/>
        <v>15572.8</v>
      </c>
      <c r="F54" s="7719">
        <v>59</v>
      </c>
      <c r="G54" s="7715">
        <v>14.3</v>
      </c>
      <c r="H54" s="7720">
        <v>14.45</v>
      </c>
      <c r="I54" s="7717">
        <v>16000</v>
      </c>
      <c r="J54" s="7718">
        <f t="shared" si="1"/>
        <v>15572.8</v>
      </c>
      <c r="K54" s="7719">
        <v>91</v>
      </c>
      <c r="L54" s="7720">
        <v>22.3</v>
      </c>
      <c r="M54" s="7715">
        <v>22.45</v>
      </c>
      <c r="N54" s="7717">
        <v>16000</v>
      </c>
      <c r="O54" s="7718">
        <f t="shared" si="2"/>
        <v>15572.8</v>
      </c>
      <c r="P54" s="7721"/>
    </row>
    <row r="55" spans="1:16" x14ac:dyDescent="0.2">
      <c r="A55" s="7722">
        <v>28</v>
      </c>
      <c r="B55" s="7723">
        <v>6.45</v>
      </c>
      <c r="C55" s="7724">
        <v>7</v>
      </c>
      <c r="D55" s="7725">
        <v>16000</v>
      </c>
      <c r="E55" s="7726">
        <f t="shared" si="0"/>
        <v>15572.8</v>
      </c>
      <c r="F55" s="7727">
        <v>60</v>
      </c>
      <c r="G55" s="7728">
        <v>14.45</v>
      </c>
      <c r="H55" s="7728">
        <v>15</v>
      </c>
      <c r="I55" s="7725">
        <v>16000</v>
      </c>
      <c r="J55" s="7726">
        <f t="shared" si="1"/>
        <v>15572.8</v>
      </c>
      <c r="K55" s="7727">
        <v>92</v>
      </c>
      <c r="L55" s="7724">
        <v>22.45</v>
      </c>
      <c r="M55" s="7728">
        <v>23</v>
      </c>
      <c r="N55" s="7725">
        <v>16000</v>
      </c>
      <c r="O55" s="7726">
        <f t="shared" si="2"/>
        <v>15572.8</v>
      </c>
      <c r="P55" s="7729"/>
    </row>
    <row r="56" spans="1:16" x14ac:dyDescent="0.2">
      <c r="A56" s="7730">
        <v>29</v>
      </c>
      <c r="B56" s="7731">
        <v>7</v>
      </c>
      <c r="C56" s="7732">
        <v>7.15</v>
      </c>
      <c r="D56" s="7733">
        <v>16000</v>
      </c>
      <c r="E56" s="7734">
        <f t="shared" si="0"/>
        <v>15572.8</v>
      </c>
      <c r="F56" s="7735">
        <v>61</v>
      </c>
      <c r="G56" s="7731">
        <v>15</v>
      </c>
      <c r="H56" s="7731">
        <v>15.15</v>
      </c>
      <c r="I56" s="7733">
        <v>16000</v>
      </c>
      <c r="J56" s="7734">
        <f t="shared" si="1"/>
        <v>15572.8</v>
      </c>
      <c r="K56" s="7735">
        <v>93</v>
      </c>
      <c r="L56" s="7736">
        <v>23</v>
      </c>
      <c r="M56" s="7731">
        <v>23.15</v>
      </c>
      <c r="N56" s="7733">
        <v>16000</v>
      </c>
      <c r="O56" s="7734">
        <f t="shared" si="2"/>
        <v>15572.8</v>
      </c>
      <c r="P56" s="7737"/>
    </row>
    <row r="57" spans="1:16" x14ac:dyDescent="0.2">
      <c r="A57" s="7738">
        <v>30</v>
      </c>
      <c r="B57" s="7739">
        <v>7.15</v>
      </c>
      <c r="C57" s="7740">
        <v>7.3</v>
      </c>
      <c r="D57" s="7741">
        <v>16000</v>
      </c>
      <c r="E57" s="7742">
        <f t="shared" si="0"/>
        <v>15572.8</v>
      </c>
      <c r="F57" s="7743">
        <v>62</v>
      </c>
      <c r="G57" s="7744">
        <v>15.15</v>
      </c>
      <c r="H57" s="7744">
        <v>15.3</v>
      </c>
      <c r="I57" s="7741">
        <v>16000</v>
      </c>
      <c r="J57" s="7742">
        <f t="shared" si="1"/>
        <v>15572.8</v>
      </c>
      <c r="K57" s="7743">
        <v>94</v>
      </c>
      <c r="L57" s="7744">
        <v>23.15</v>
      </c>
      <c r="M57" s="7744">
        <v>23.3</v>
      </c>
      <c r="N57" s="7741">
        <v>16000</v>
      </c>
      <c r="O57" s="7742">
        <f t="shared" si="2"/>
        <v>15572.8</v>
      </c>
      <c r="P57" s="7745"/>
    </row>
    <row r="58" spans="1:16" x14ac:dyDescent="0.2">
      <c r="A58" s="7746">
        <v>31</v>
      </c>
      <c r="B58" s="7747">
        <v>7.3</v>
      </c>
      <c r="C58" s="7748">
        <v>7.45</v>
      </c>
      <c r="D58" s="7749">
        <v>16000</v>
      </c>
      <c r="E58" s="7750">
        <f t="shared" si="0"/>
        <v>15572.8</v>
      </c>
      <c r="F58" s="7751">
        <v>63</v>
      </c>
      <c r="G58" s="7747">
        <v>15.3</v>
      </c>
      <c r="H58" s="7747">
        <v>15.45</v>
      </c>
      <c r="I58" s="7749">
        <v>16000</v>
      </c>
      <c r="J58" s="7750">
        <f t="shared" si="1"/>
        <v>15572.8</v>
      </c>
      <c r="K58" s="7751">
        <v>95</v>
      </c>
      <c r="L58" s="7747">
        <v>23.3</v>
      </c>
      <c r="M58" s="7747">
        <v>23.45</v>
      </c>
      <c r="N58" s="7749">
        <v>16000</v>
      </c>
      <c r="O58" s="7750">
        <f t="shared" si="2"/>
        <v>15572.8</v>
      </c>
      <c r="P58" s="7752"/>
    </row>
    <row r="59" spans="1:16" x14ac:dyDescent="0.2">
      <c r="A59" s="7753">
        <v>32</v>
      </c>
      <c r="B59" s="7754">
        <v>7.45</v>
      </c>
      <c r="C59" s="7755">
        <v>8</v>
      </c>
      <c r="D59" s="7756">
        <v>16000</v>
      </c>
      <c r="E59" s="7757">
        <f t="shared" si="0"/>
        <v>15572.8</v>
      </c>
      <c r="F59" s="7758">
        <v>64</v>
      </c>
      <c r="G59" s="7759">
        <v>15.45</v>
      </c>
      <c r="H59" s="7759">
        <v>16</v>
      </c>
      <c r="I59" s="7756">
        <v>16000</v>
      </c>
      <c r="J59" s="7757">
        <f t="shared" si="1"/>
        <v>15572.8</v>
      </c>
      <c r="K59" s="7758">
        <v>96</v>
      </c>
      <c r="L59" s="7759">
        <v>23.45</v>
      </c>
      <c r="M59" s="7759">
        <v>24</v>
      </c>
      <c r="N59" s="7756">
        <v>16000</v>
      </c>
      <c r="O59" s="7757">
        <f t="shared" si="2"/>
        <v>15572.8</v>
      </c>
      <c r="P59" s="7760"/>
    </row>
    <row r="60" spans="1:16" x14ac:dyDescent="0.2">
      <c r="A60" s="7761" t="s">
        <v>27</v>
      </c>
      <c r="B60" s="7762"/>
      <c r="C60" s="7762"/>
      <c r="D60" s="7763">
        <f>SUM(D28:D59)</f>
        <v>512000</v>
      </c>
      <c r="E60" s="7764">
        <f>SUM(E28:E59)</f>
        <v>498329.59999999974</v>
      </c>
      <c r="F60" s="7762"/>
      <c r="G60" s="7762"/>
      <c r="H60" s="7762"/>
      <c r="I60" s="7763">
        <f>SUM(I28:I59)</f>
        <v>512000</v>
      </c>
      <c r="J60" s="7765">
        <f>SUM(J28:J59)</f>
        <v>498329.59999999974</v>
      </c>
      <c r="K60" s="7762"/>
      <c r="L60" s="7762"/>
      <c r="M60" s="7762"/>
      <c r="N60" s="7762">
        <f>SUM(N28:N59)</f>
        <v>512000</v>
      </c>
      <c r="O60" s="7765">
        <f>SUM(O28:O59)</f>
        <v>498329.59999999974</v>
      </c>
      <c r="P60" s="7766"/>
    </row>
    <row r="64" spans="1:16" x14ac:dyDescent="0.2">
      <c r="A64" t="s">
        <v>95</v>
      </c>
      <c r="B64">
        <f>SUM(D60,I60,N60)/(4000*1000)</f>
        <v>0.38400000000000001</v>
      </c>
      <c r="C64">
        <f>ROUNDDOWN(SUM(E60,J60,O60)/(4000*1000),4)</f>
        <v>0.37369999999999998</v>
      </c>
    </row>
    <row r="66" spans="1:16" x14ac:dyDescent="0.2">
      <c r="A66" s="7767"/>
      <c r="B66" s="7768"/>
      <c r="C66" s="7768"/>
      <c r="D66" s="7769"/>
      <c r="E66" s="7768"/>
      <c r="F66" s="7768"/>
      <c r="G66" s="7768"/>
      <c r="H66" s="7768"/>
      <c r="I66" s="7769"/>
      <c r="J66" s="7770"/>
      <c r="K66" s="7768"/>
      <c r="L66" s="7768"/>
      <c r="M66" s="7768"/>
      <c r="N66" s="7768"/>
      <c r="O66" s="7768"/>
      <c r="P66" s="7771"/>
    </row>
    <row r="67" spans="1:16" x14ac:dyDescent="0.2">
      <c r="A67" s="7772" t="s">
        <v>28</v>
      </c>
      <c r="B67" s="7773"/>
      <c r="C67" s="7773"/>
      <c r="D67" s="7774"/>
      <c r="E67" s="7775"/>
      <c r="F67" s="7773"/>
      <c r="G67" s="7773"/>
      <c r="H67" s="7775"/>
      <c r="I67" s="7774"/>
      <c r="J67" s="7776"/>
      <c r="K67" s="7773"/>
      <c r="L67" s="7773"/>
      <c r="M67" s="7773"/>
      <c r="N67" s="7773"/>
      <c r="O67" s="7773"/>
      <c r="P67" s="7777"/>
    </row>
    <row r="68" spans="1:16" x14ac:dyDescent="0.2">
      <c r="A68" s="7778"/>
      <c r="B68" s="7779"/>
      <c r="C68" s="7779"/>
      <c r="D68" s="7779"/>
      <c r="E68" s="7779"/>
      <c r="F68" s="7779"/>
      <c r="G68" s="7779"/>
      <c r="H68" s="7779"/>
      <c r="I68" s="7779"/>
      <c r="J68" s="7779"/>
      <c r="K68" s="7779"/>
      <c r="L68" s="7780"/>
      <c r="M68" s="7780"/>
      <c r="N68" s="7780"/>
      <c r="O68" s="7780"/>
      <c r="P68" s="7781"/>
    </row>
    <row r="69" spans="1:16" x14ac:dyDescent="0.2">
      <c r="A69" s="7782"/>
      <c r="B69" s="7783"/>
      <c r="C69" s="7783"/>
      <c r="D69" s="7784"/>
      <c r="E69" s="7785"/>
      <c r="F69" s="7783"/>
      <c r="G69" s="7783"/>
      <c r="H69" s="7785"/>
      <c r="I69" s="7784"/>
      <c r="J69" s="7786"/>
      <c r="K69" s="7783"/>
      <c r="L69" s="7783"/>
      <c r="M69" s="7783"/>
      <c r="N69" s="7783"/>
      <c r="O69" s="7783"/>
      <c r="P69" s="7787"/>
    </row>
    <row r="70" spans="1:16" x14ac:dyDescent="0.2">
      <c r="A70" s="7788"/>
      <c r="B70" s="7789"/>
      <c r="C70" s="7789"/>
      <c r="D70" s="7790"/>
      <c r="E70" s="7791"/>
      <c r="F70" s="7789"/>
      <c r="G70" s="7789"/>
      <c r="H70" s="7791"/>
      <c r="I70" s="7790"/>
      <c r="J70" s="7789"/>
      <c r="K70" s="7789"/>
      <c r="L70" s="7789"/>
      <c r="M70" s="7789"/>
      <c r="N70" s="7789"/>
      <c r="O70" s="7789"/>
      <c r="P70" s="7792"/>
    </row>
    <row r="71" spans="1:16" x14ac:dyDescent="0.2">
      <c r="A71" s="7793"/>
      <c r="B71" s="7794"/>
      <c r="C71" s="7794"/>
      <c r="D71" s="7795"/>
      <c r="E71" s="7796"/>
      <c r="F71" s="7794"/>
      <c r="G71" s="7794"/>
      <c r="H71" s="7796"/>
      <c r="I71" s="7795"/>
      <c r="J71" s="7794"/>
      <c r="K71" s="7794"/>
      <c r="L71" s="7794"/>
      <c r="M71" s="7794"/>
      <c r="N71" s="7794"/>
      <c r="O71" s="7794"/>
      <c r="P71" s="7797"/>
    </row>
    <row r="72" spans="1:16" x14ac:dyDescent="0.2">
      <c r="A72" s="7798"/>
      <c r="B72" s="7799"/>
      <c r="C72" s="7799"/>
      <c r="D72" s="7800"/>
      <c r="E72" s="7801"/>
      <c r="F72" s="7799"/>
      <c r="G72" s="7799"/>
      <c r="H72" s="7801"/>
      <c r="I72" s="7800"/>
      <c r="J72" s="7799"/>
      <c r="K72" s="7799"/>
      <c r="L72" s="7799"/>
      <c r="M72" s="7799" t="s">
        <v>29</v>
      </c>
      <c r="N72" s="7799"/>
      <c r="O72" s="7799"/>
      <c r="P72" s="7802"/>
    </row>
    <row r="73" spans="1:16" x14ac:dyDescent="0.2">
      <c r="A73" s="7803"/>
      <c r="B73" s="7804"/>
      <c r="C73" s="7804"/>
      <c r="D73" s="7805"/>
      <c r="E73" s="7806"/>
      <c r="F73" s="7804"/>
      <c r="G73" s="7804"/>
      <c r="H73" s="7806"/>
      <c r="I73" s="7805"/>
      <c r="J73" s="7804"/>
      <c r="K73" s="7804"/>
      <c r="L73" s="7804"/>
      <c r="M73" s="7804" t="s">
        <v>30</v>
      </c>
      <c r="N73" s="7804"/>
      <c r="O73" s="7804"/>
      <c r="P73" s="7807"/>
    </row>
    <row r="74" spans="1:16" ht="15.75" x14ac:dyDescent="0.25">
      <c r="E74" s="7808"/>
      <c r="H74" s="7808"/>
    </row>
    <row r="75" spans="1:16" ht="15.75" x14ac:dyDescent="0.25">
      <c r="C75" s="7809"/>
      <c r="E75" s="7810"/>
      <c r="H75" s="7810"/>
    </row>
    <row r="76" spans="1:16" ht="15.75" x14ac:dyDescent="0.25">
      <c r="E76" s="7811"/>
      <c r="H76" s="7811"/>
    </row>
    <row r="77" spans="1:16" ht="15.75" x14ac:dyDescent="0.25">
      <c r="E77" s="7812"/>
      <c r="H77" s="7812"/>
    </row>
    <row r="78" spans="1:16" ht="15.75" x14ac:dyDescent="0.25">
      <c r="E78" s="7813"/>
      <c r="H78" s="7813"/>
    </row>
    <row r="79" spans="1:16" ht="15.75" x14ac:dyDescent="0.25">
      <c r="E79" s="7814"/>
      <c r="H79" s="7814"/>
    </row>
    <row r="80" spans="1:16" ht="15.75" x14ac:dyDescent="0.25">
      <c r="E80" s="7815"/>
      <c r="H80" s="7815"/>
    </row>
    <row r="81" spans="5:13" ht="15.75" x14ac:dyDescent="0.25">
      <c r="E81" s="7816"/>
      <c r="H81" s="7816"/>
    </row>
    <row r="82" spans="5:13" ht="15.75" x14ac:dyDescent="0.25">
      <c r="E82" s="7817"/>
      <c r="H82" s="7817"/>
    </row>
    <row r="83" spans="5:13" ht="15.75" x14ac:dyDescent="0.25">
      <c r="E83" s="7818"/>
      <c r="H83" s="7818"/>
    </row>
    <row r="84" spans="5:13" ht="15.75" x14ac:dyDescent="0.25">
      <c r="E84" s="7819"/>
      <c r="H84" s="7819"/>
    </row>
    <row r="85" spans="5:13" ht="15.75" x14ac:dyDescent="0.25">
      <c r="E85" s="7820"/>
      <c r="H85" s="7820"/>
    </row>
    <row r="86" spans="5:13" ht="15.75" x14ac:dyDescent="0.25">
      <c r="E86" s="7821"/>
      <c r="H86" s="7821"/>
    </row>
    <row r="87" spans="5:13" ht="15.75" x14ac:dyDescent="0.25">
      <c r="E87" s="7822"/>
      <c r="H87" s="7822"/>
    </row>
    <row r="88" spans="5:13" ht="15.75" x14ac:dyDescent="0.25">
      <c r="E88" s="7823"/>
      <c r="H88" s="7823"/>
    </row>
    <row r="89" spans="5:13" ht="15.75" x14ac:dyDescent="0.25">
      <c r="E89" s="7824"/>
      <c r="H89" s="7824"/>
    </row>
    <row r="90" spans="5:13" ht="15.75" x14ac:dyDescent="0.25">
      <c r="E90" s="7825"/>
      <c r="H90" s="7825"/>
    </row>
    <row r="91" spans="5:13" ht="15.75" x14ac:dyDescent="0.25">
      <c r="E91" s="7826"/>
      <c r="H91" s="7826"/>
    </row>
    <row r="92" spans="5:13" ht="15.75" x14ac:dyDescent="0.25">
      <c r="E92" s="7827"/>
      <c r="H92" s="7827"/>
    </row>
    <row r="93" spans="5:13" ht="15.75" x14ac:dyDescent="0.25">
      <c r="E93" s="7828"/>
      <c r="H93" s="7828"/>
    </row>
    <row r="94" spans="5:13" ht="15.75" x14ac:dyDescent="0.25">
      <c r="E94" s="7829"/>
      <c r="H94" s="7829"/>
    </row>
    <row r="95" spans="5:13" ht="15.75" x14ac:dyDescent="0.25">
      <c r="E95" s="7830"/>
      <c r="H95" s="7830"/>
    </row>
    <row r="96" spans="5:13" ht="15.75" x14ac:dyDescent="0.25">
      <c r="E96" s="7831"/>
      <c r="H96" s="7831"/>
      <c r="M96" s="7832" t="s">
        <v>8</v>
      </c>
    </row>
    <row r="97" spans="5:14" ht="15.75" x14ac:dyDescent="0.25">
      <c r="E97" s="7833"/>
      <c r="H97" s="7833"/>
    </row>
    <row r="98" spans="5:14" ht="15.75" x14ac:dyDescent="0.25">
      <c r="E98" s="7834"/>
      <c r="H98" s="7834"/>
    </row>
    <row r="99" spans="5:14" ht="15.75" x14ac:dyDescent="0.25">
      <c r="E99" s="7835"/>
      <c r="H99" s="7835"/>
    </row>
    <row r="101" spans="5:14" x14ac:dyDescent="0.2">
      <c r="N101" s="7836"/>
    </row>
    <row r="126" spans="4:4" x14ac:dyDescent="0.2">
      <c r="D126" s="7837"/>
    </row>
  </sheetData>
  <pageMargins left="0.75" right="0.75" top="1" bottom="1" header="0.5" footer="0.5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7838"/>
      <c r="B1" s="7839"/>
      <c r="C1" s="7839"/>
      <c r="D1" s="7840"/>
      <c r="E1" s="7839"/>
      <c r="F1" s="7839"/>
      <c r="G1" s="7839"/>
      <c r="H1" s="7839"/>
      <c r="I1" s="7840"/>
      <c r="J1" s="7839"/>
      <c r="K1" s="7839"/>
      <c r="L1" s="7839"/>
      <c r="M1" s="7839"/>
      <c r="N1" s="7839"/>
      <c r="O1" s="7839"/>
      <c r="P1" s="7841"/>
    </row>
    <row r="2" spans="1:16" ht="12.75" customHeight="1" x14ac:dyDescent="0.2">
      <c r="A2" s="7842" t="s">
        <v>0</v>
      </c>
      <c r="B2" s="7843"/>
      <c r="C2" s="7843"/>
      <c r="D2" s="7843"/>
      <c r="E2" s="7843"/>
      <c r="F2" s="7843"/>
      <c r="G2" s="7843"/>
      <c r="H2" s="7843"/>
      <c r="I2" s="7843"/>
      <c r="J2" s="7843"/>
      <c r="K2" s="7843"/>
      <c r="L2" s="7843"/>
      <c r="M2" s="7843"/>
      <c r="N2" s="7843"/>
      <c r="O2" s="7843"/>
      <c r="P2" s="7844"/>
    </row>
    <row r="3" spans="1:16" ht="12.75" customHeight="1" x14ac:dyDescent="0.2">
      <c r="A3" s="7845"/>
      <c r="B3" s="7846"/>
      <c r="C3" s="7846"/>
      <c r="D3" s="7846"/>
      <c r="E3" s="7846"/>
      <c r="F3" s="7846"/>
      <c r="G3" s="7846"/>
      <c r="H3" s="7846"/>
      <c r="I3" s="7846"/>
      <c r="J3" s="7846"/>
      <c r="K3" s="7846"/>
      <c r="L3" s="7846"/>
      <c r="M3" s="7846"/>
      <c r="N3" s="7846"/>
      <c r="O3" s="7846"/>
      <c r="P3" s="7847"/>
    </row>
    <row r="4" spans="1:16" ht="12.75" customHeight="1" x14ac:dyDescent="0.2">
      <c r="A4" s="7848" t="s">
        <v>96</v>
      </c>
      <c r="B4" s="7849"/>
      <c r="C4" s="7849"/>
      <c r="D4" s="7849"/>
      <c r="E4" s="7849"/>
      <c r="F4" s="7849"/>
      <c r="G4" s="7849"/>
      <c r="H4" s="7849"/>
      <c r="I4" s="7849"/>
      <c r="J4" s="7850"/>
      <c r="K4" s="7851"/>
      <c r="L4" s="7851"/>
      <c r="M4" s="7851"/>
      <c r="N4" s="7851"/>
      <c r="O4" s="7851"/>
      <c r="P4" s="7852"/>
    </row>
    <row r="5" spans="1:16" ht="12.75" customHeight="1" x14ac:dyDescent="0.2">
      <c r="A5" s="7853"/>
      <c r="B5" s="7854"/>
      <c r="C5" s="7854"/>
      <c r="D5" s="7855"/>
      <c r="E5" s="7854"/>
      <c r="F5" s="7854"/>
      <c r="G5" s="7854"/>
      <c r="H5" s="7854"/>
      <c r="I5" s="7855"/>
      <c r="J5" s="7854"/>
      <c r="K5" s="7854"/>
      <c r="L5" s="7854"/>
      <c r="M5" s="7854"/>
      <c r="N5" s="7854"/>
      <c r="O5" s="7854"/>
      <c r="P5" s="7856"/>
    </row>
    <row r="6" spans="1:16" ht="12.75" customHeight="1" x14ac:dyDescent="0.2">
      <c r="A6" s="7857" t="s">
        <v>2</v>
      </c>
      <c r="B6" s="7858"/>
      <c r="C6" s="7858"/>
      <c r="D6" s="7859"/>
      <c r="E6" s="7858"/>
      <c r="F6" s="7858"/>
      <c r="G6" s="7858"/>
      <c r="H6" s="7858"/>
      <c r="I6" s="7859"/>
      <c r="J6" s="7858"/>
      <c r="K6" s="7858"/>
      <c r="L6" s="7858"/>
      <c r="M6" s="7858"/>
      <c r="N6" s="7858"/>
      <c r="O6" s="7858"/>
      <c r="P6" s="7860"/>
    </row>
    <row r="7" spans="1:16" ht="12.75" customHeight="1" x14ac:dyDescent="0.2">
      <c r="A7" s="7861" t="s">
        <v>3</v>
      </c>
      <c r="B7" s="7862"/>
      <c r="C7" s="7862"/>
      <c r="D7" s="7863"/>
      <c r="E7" s="7862"/>
      <c r="F7" s="7862"/>
      <c r="G7" s="7862"/>
      <c r="H7" s="7862"/>
      <c r="I7" s="7863"/>
      <c r="J7" s="7862"/>
      <c r="K7" s="7862"/>
      <c r="L7" s="7862"/>
      <c r="M7" s="7862"/>
      <c r="N7" s="7862"/>
      <c r="O7" s="7862"/>
      <c r="P7" s="7864"/>
    </row>
    <row r="8" spans="1:16" ht="12.75" customHeight="1" x14ac:dyDescent="0.2">
      <c r="A8" s="7865" t="s">
        <v>4</v>
      </c>
      <c r="B8" s="7866"/>
      <c r="C8" s="7866"/>
      <c r="D8" s="7867"/>
      <c r="E8" s="7866"/>
      <c r="F8" s="7866"/>
      <c r="G8" s="7866"/>
      <c r="H8" s="7866"/>
      <c r="I8" s="7867"/>
      <c r="J8" s="7866"/>
      <c r="K8" s="7866"/>
      <c r="L8" s="7866"/>
      <c r="M8" s="7866"/>
      <c r="N8" s="7866"/>
      <c r="O8" s="7866"/>
      <c r="P8" s="7868"/>
    </row>
    <row r="9" spans="1:16" ht="12.75" customHeight="1" x14ac:dyDescent="0.2">
      <c r="A9" s="7869" t="s">
        <v>5</v>
      </c>
      <c r="B9" s="7870"/>
      <c r="C9" s="7870"/>
      <c r="D9" s="7871"/>
      <c r="E9" s="7870"/>
      <c r="F9" s="7870"/>
      <c r="G9" s="7870"/>
      <c r="H9" s="7870"/>
      <c r="I9" s="7871"/>
      <c r="J9" s="7870"/>
      <c r="K9" s="7870"/>
      <c r="L9" s="7870"/>
      <c r="M9" s="7870"/>
      <c r="N9" s="7870"/>
      <c r="O9" s="7870"/>
      <c r="P9" s="7872"/>
    </row>
    <row r="10" spans="1:16" ht="12.75" customHeight="1" x14ac:dyDescent="0.2">
      <c r="A10" s="7873" t="s">
        <v>6</v>
      </c>
      <c r="B10" s="7874"/>
      <c r="C10" s="7874"/>
      <c r="D10" s="7875"/>
      <c r="E10" s="7874"/>
      <c r="F10" s="7874"/>
      <c r="G10" s="7874"/>
      <c r="H10" s="7874"/>
      <c r="I10" s="7875"/>
      <c r="J10" s="7874"/>
      <c r="K10" s="7874"/>
      <c r="L10" s="7874"/>
      <c r="M10" s="7874"/>
      <c r="N10" s="7874"/>
      <c r="O10" s="7874"/>
      <c r="P10" s="7876"/>
    </row>
    <row r="11" spans="1:16" ht="12.75" customHeight="1" x14ac:dyDescent="0.2">
      <c r="A11" s="7877"/>
      <c r="B11" s="7878"/>
      <c r="C11" s="7878"/>
      <c r="D11" s="7879"/>
      <c r="E11" s="7878"/>
      <c r="F11" s="7878"/>
      <c r="G11" s="7880"/>
      <c r="H11" s="7878"/>
      <c r="I11" s="7879"/>
      <c r="J11" s="7878"/>
      <c r="K11" s="7878"/>
      <c r="L11" s="7878"/>
      <c r="M11" s="7878"/>
      <c r="N11" s="7878"/>
      <c r="O11" s="7878"/>
      <c r="P11" s="7881"/>
    </row>
    <row r="12" spans="1:16" ht="12.75" customHeight="1" x14ac:dyDescent="0.2">
      <c r="A12" s="7882" t="s">
        <v>97</v>
      </c>
      <c r="B12" s="7883"/>
      <c r="C12" s="7883"/>
      <c r="D12" s="7884"/>
      <c r="E12" s="7883" t="s">
        <v>8</v>
      </c>
      <c r="F12" s="7883"/>
      <c r="G12" s="7883"/>
      <c r="H12" s="7883"/>
      <c r="I12" s="7884"/>
      <c r="J12" s="7883"/>
      <c r="K12" s="7883"/>
      <c r="L12" s="7883"/>
      <c r="M12" s="7883"/>
      <c r="N12" s="7885" t="s">
        <v>98</v>
      </c>
      <c r="O12" s="7883"/>
      <c r="P12" s="7886"/>
    </row>
    <row r="13" spans="1:16" ht="12.75" customHeight="1" x14ac:dyDescent="0.2">
      <c r="A13" s="7887"/>
      <c r="B13" s="7888"/>
      <c r="C13" s="7888"/>
      <c r="D13" s="7889"/>
      <c r="E13" s="7888"/>
      <c r="F13" s="7888"/>
      <c r="G13" s="7888"/>
      <c r="H13" s="7888"/>
      <c r="I13" s="7889"/>
      <c r="J13" s="7888"/>
      <c r="K13" s="7888"/>
      <c r="L13" s="7888"/>
      <c r="M13" s="7888"/>
      <c r="N13" s="7888"/>
      <c r="O13" s="7888"/>
      <c r="P13" s="7890"/>
    </row>
    <row r="14" spans="1:16" ht="12.75" customHeight="1" x14ac:dyDescent="0.2">
      <c r="A14" s="7891" t="s">
        <v>10</v>
      </c>
      <c r="B14" s="7892"/>
      <c r="C14" s="7892"/>
      <c r="D14" s="7893"/>
      <c r="E14" s="7892"/>
      <c r="F14" s="7892"/>
      <c r="G14" s="7892"/>
      <c r="H14" s="7892"/>
      <c r="I14" s="7893"/>
      <c r="J14" s="7892"/>
      <c r="K14" s="7892"/>
      <c r="L14" s="7892"/>
      <c r="M14" s="7892"/>
      <c r="N14" s="7894"/>
      <c r="O14" s="7895"/>
      <c r="P14" s="7896"/>
    </row>
    <row r="15" spans="1:16" ht="12.75" customHeight="1" x14ac:dyDescent="0.2">
      <c r="A15" s="7897"/>
      <c r="B15" s="7898"/>
      <c r="C15" s="7898"/>
      <c r="D15" s="7899"/>
      <c r="E15" s="7898"/>
      <c r="F15" s="7898"/>
      <c r="G15" s="7898"/>
      <c r="H15" s="7898"/>
      <c r="I15" s="7899"/>
      <c r="J15" s="7898"/>
      <c r="K15" s="7898"/>
      <c r="L15" s="7898"/>
      <c r="M15" s="7898"/>
      <c r="N15" s="7900" t="s">
        <v>11</v>
      </c>
      <c r="O15" s="7901" t="s">
        <v>12</v>
      </c>
      <c r="P15" s="7902"/>
    </row>
    <row r="16" spans="1:16" ht="12.75" customHeight="1" x14ac:dyDescent="0.2">
      <c r="A16" s="7903" t="s">
        <v>13</v>
      </c>
      <c r="B16" s="7904"/>
      <c r="C16" s="7904"/>
      <c r="D16" s="7905"/>
      <c r="E16" s="7904"/>
      <c r="F16" s="7904"/>
      <c r="G16" s="7904"/>
      <c r="H16" s="7904"/>
      <c r="I16" s="7905"/>
      <c r="J16" s="7904"/>
      <c r="K16" s="7904"/>
      <c r="L16" s="7904"/>
      <c r="M16" s="7904"/>
      <c r="N16" s="7906"/>
      <c r="O16" s="7907"/>
      <c r="P16" s="7907"/>
    </row>
    <row r="17" spans="1:47" ht="12.75" customHeight="1" x14ac:dyDescent="0.2">
      <c r="A17" s="7908" t="s">
        <v>14</v>
      </c>
      <c r="B17" s="7909"/>
      <c r="C17" s="7909"/>
      <c r="D17" s="7910"/>
      <c r="E17" s="7909"/>
      <c r="F17" s="7909"/>
      <c r="G17" s="7909"/>
      <c r="H17" s="7909"/>
      <c r="I17" s="7910"/>
      <c r="J17" s="7909"/>
      <c r="K17" s="7909"/>
      <c r="L17" s="7909"/>
      <c r="M17" s="7909"/>
      <c r="N17" s="7911" t="s">
        <v>15</v>
      </c>
      <c r="O17" s="7912" t="s">
        <v>16</v>
      </c>
      <c r="P17" s="7913"/>
    </row>
    <row r="18" spans="1:47" ht="12.75" customHeight="1" x14ac:dyDescent="0.2">
      <c r="A18" s="7914"/>
      <c r="B18" s="7915"/>
      <c r="C18" s="7915"/>
      <c r="D18" s="7916"/>
      <c r="E18" s="7915"/>
      <c r="F18" s="7915"/>
      <c r="G18" s="7915"/>
      <c r="H18" s="7915"/>
      <c r="I18" s="7916"/>
      <c r="J18" s="7915"/>
      <c r="K18" s="7915"/>
      <c r="L18" s="7915"/>
      <c r="M18" s="7915"/>
      <c r="N18" s="7917"/>
      <c r="O18" s="7918"/>
      <c r="P18" s="7919" t="s">
        <v>8</v>
      </c>
    </row>
    <row r="19" spans="1:47" ht="12.75" customHeight="1" x14ac:dyDescent="0.2">
      <c r="A19" s="7920"/>
      <c r="B19" s="7921"/>
      <c r="C19" s="7921"/>
      <c r="D19" s="7922"/>
      <c r="E19" s="7921"/>
      <c r="F19" s="7921"/>
      <c r="G19" s="7921"/>
      <c r="H19" s="7921"/>
      <c r="I19" s="7922"/>
      <c r="J19" s="7921"/>
      <c r="K19" s="7923"/>
      <c r="L19" s="7921" t="s">
        <v>17</v>
      </c>
      <c r="M19" s="7921"/>
      <c r="N19" s="7924"/>
      <c r="O19" s="7925"/>
      <c r="P19" s="7926"/>
      <c r="AU19" s="7927"/>
    </row>
    <row r="20" spans="1:47" ht="12.75" customHeight="1" x14ac:dyDescent="0.2">
      <c r="A20" s="7928"/>
      <c r="B20" s="7929"/>
      <c r="C20" s="7929"/>
      <c r="D20" s="7930"/>
      <c r="E20" s="7929"/>
      <c r="F20" s="7929"/>
      <c r="G20" s="7929"/>
      <c r="H20" s="7929"/>
      <c r="I20" s="7930"/>
      <c r="J20" s="7929"/>
      <c r="K20" s="7929"/>
      <c r="L20" s="7929"/>
      <c r="M20" s="7929"/>
      <c r="N20" s="7931"/>
      <c r="O20" s="7932"/>
      <c r="P20" s="7933"/>
    </row>
    <row r="21" spans="1:47" ht="12.75" customHeight="1" x14ac:dyDescent="0.2">
      <c r="A21" s="7934"/>
      <c r="B21" s="7935"/>
      <c r="C21" s="7936"/>
      <c r="D21" s="7936"/>
      <c r="E21" s="7935"/>
      <c r="F21" s="7935"/>
      <c r="G21" s="7935"/>
      <c r="H21" s="7935" t="s">
        <v>8</v>
      </c>
      <c r="I21" s="7937"/>
      <c r="J21" s="7935"/>
      <c r="K21" s="7935"/>
      <c r="L21" s="7935"/>
      <c r="M21" s="7935"/>
      <c r="N21" s="7938"/>
      <c r="O21" s="7939"/>
      <c r="P21" s="7940"/>
    </row>
    <row r="22" spans="1:47" ht="12.75" customHeight="1" x14ac:dyDescent="0.2">
      <c r="A22" s="7941"/>
      <c r="B22" s="7942"/>
      <c r="C22" s="7942"/>
      <c r="D22" s="7943"/>
      <c r="E22" s="7942"/>
      <c r="F22" s="7942"/>
      <c r="G22" s="7942"/>
      <c r="H22" s="7942"/>
      <c r="I22" s="7943"/>
      <c r="J22" s="7942"/>
      <c r="K22" s="7942"/>
      <c r="L22" s="7942"/>
      <c r="M22" s="7942"/>
      <c r="N22" s="7942"/>
      <c r="O22" s="7942"/>
      <c r="P22" s="7944"/>
    </row>
    <row r="23" spans="1:47" ht="12.75" customHeight="1" x14ac:dyDescent="0.2">
      <c r="A23" s="7945" t="s">
        <v>18</v>
      </c>
      <c r="B23" s="7946"/>
      <c r="C23" s="7946"/>
      <c r="D23" s="7947"/>
      <c r="E23" s="7948" t="s">
        <v>19</v>
      </c>
      <c r="F23" s="7948"/>
      <c r="G23" s="7948"/>
      <c r="H23" s="7948"/>
      <c r="I23" s="7948"/>
      <c r="J23" s="7948"/>
      <c r="K23" s="7948"/>
      <c r="L23" s="7948"/>
      <c r="M23" s="7946"/>
      <c r="N23" s="7946"/>
      <c r="O23" s="7946"/>
      <c r="P23" s="7949"/>
    </row>
    <row r="24" spans="1:47" x14ac:dyDescent="0.25">
      <c r="A24" s="7950"/>
      <c r="B24" s="7951"/>
      <c r="C24" s="7951"/>
      <c r="D24" s="7952"/>
      <c r="E24" s="7953" t="s">
        <v>20</v>
      </c>
      <c r="F24" s="7953"/>
      <c r="G24" s="7953"/>
      <c r="H24" s="7953"/>
      <c r="I24" s="7953"/>
      <c r="J24" s="7953"/>
      <c r="K24" s="7953"/>
      <c r="L24" s="7953"/>
      <c r="M24" s="7951"/>
      <c r="N24" s="7951"/>
      <c r="O24" s="7951"/>
      <c r="P24" s="7954"/>
    </row>
    <row r="25" spans="1:47" ht="12.75" customHeight="1" x14ac:dyDescent="0.2">
      <c r="A25" s="7955"/>
      <c r="B25" s="7956" t="s">
        <v>21</v>
      </c>
      <c r="C25" s="7957"/>
      <c r="D25" s="7957"/>
      <c r="E25" s="7957"/>
      <c r="F25" s="7957"/>
      <c r="G25" s="7957"/>
      <c r="H25" s="7957"/>
      <c r="I25" s="7957"/>
      <c r="J25" s="7957"/>
      <c r="K25" s="7957"/>
      <c r="L25" s="7957"/>
      <c r="M25" s="7957"/>
      <c r="N25" s="7957"/>
      <c r="O25" s="7958"/>
      <c r="P25" s="7959"/>
    </row>
    <row r="26" spans="1:47" ht="12.75" customHeight="1" x14ac:dyDescent="0.2">
      <c r="A26" s="7960" t="s">
        <v>22</v>
      </c>
      <c r="B26" s="7961" t="s">
        <v>23</v>
      </c>
      <c r="C26" s="7961"/>
      <c r="D26" s="7960" t="s">
        <v>24</v>
      </c>
      <c r="E26" s="7960" t="s">
        <v>25</v>
      </c>
      <c r="F26" s="7960" t="s">
        <v>22</v>
      </c>
      <c r="G26" s="7961" t="s">
        <v>23</v>
      </c>
      <c r="H26" s="7961"/>
      <c r="I26" s="7960" t="s">
        <v>24</v>
      </c>
      <c r="J26" s="7960" t="s">
        <v>25</v>
      </c>
      <c r="K26" s="7960" t="s">
        <v>22</v>
      </c>
      <c r="L26" s="7961" t="s">
        <v>23</v>
      </c>
      <c r="M26" s="7961"/>
      <c r="N26" s="7962" t="s">
        <v>24</v>
      </c>
      <c r="O26" s="7960" t="s">
        <v>25</v>
      </c>
      <c r="P26" s="7963"/>
    </row>
    <row r="27" spans="1:47" ht="12.75" customHeight="1" x14ac:dyDescent="0.2">
      <c r="A27" s="7964"/>
      <c r="B27" s="7965" t="s">
        <v>26</v>
      </c>
      <c r="C27" s="7965" t="s">
        <v>2</v>
      </c>
      <c r="D27" s="7964"/>
      <c r="E27" s="7964"/>
      <c r="F27" s="7964"/>
      <c r="G27" s="7965" t="s">
        <v>26</v>
      </c>
      <c r="H27" s="7965" t="s">
        <v>2</v>
      </c>
      <c r="I27" s="7964"/>
      <c r="J27" s="7964"/>
      <c r="K27" s="7964"/>
      <c r="L27" s="7965" t="s">
        <v>26</v>
      </c>
      <c r="M27" s="7965" t="s">
        <v>2</v>
      </c>
      <c r="N27" s="7966"/>
      <c r="O27" s="7964"/>
      <c r="P27" s="7967"/>
    </row>
    <row r="28" spans="1:47" ht="12.75" customHeight="1" x14ac:dyDescent="0.2">
      <c r="A28" s="7968">
        <v>1</v>
      </c>
      <c r="B28" s="7969">
        <v>0</v>
      </c>
      <c r="C28" s="7970">
        <v>0.15</v>
      </c>
      <c r="D28" s="7971">
        <v>16000</v>
      </c>
      <c r="E28" s="7972">
        <f t="shared" ref="E28:E59" si="0">D28*(100-2.67)/100</f>
        <v>15572.8</v>
      </c>
      <c r="F28" s="7973">
        <v>33</v>
      </c>
      <c r="G28" s="7974">
        <v>8</v>
      </c>
      <c r="H28" s="7974">
        <v>8.15</v>
      </c>
      <c r="I28" s="7971">
        <v>16000</v>
      </c>
      <c r="J28" s="7972">
        <f t="shared" ref="J28:J59" si="1">I28*(100-2.67)/100</f>
        <v>15572.8</v>
      </c>
      <c r="K28" s="7973">
        <v>65</v>
      </c>
      <c r="L28" s="7974">
        <v>16</v>
      </c>
      <c r="M28" s="7974">
        <v>16.149999999999999</v>
      </c>
      <c r="N28" s="7971">
        <v>16000</v>
      </c>
      <c r="O28" s="7972">
        <f t="shared" ref="O28:O59" si="2">N28*(100-2.67)/100</f>
        <v>15572.8</v>
      </c>
      <c r="P28" s="7975"/>
    </row>
    <row r="29" spans="1:47" ht="12.75" customHeight="1" x14ac:dyDescent="0.2">
      <c r="A29" s="7976">
        <v>2</v>
      </c>
      <c r="B29" s="7976">
        <v>0.15</v>
      </c>
      <c r="C29" s="7977">
        <v>0.3</v>
      </c>
      <c r="D29" s="7978">
        <v>16000</v>
      </c>
      <c r="E29" s="7979">
        <f t="shared" si="0"/>
        <v>15572.8</v>
      </c>
      <c r="F29" s="7980">
        <v>34</v>
      </c>
      <c r="G29" s="7981">
        <v>8.15</v>
      </c>
      <c r="H29" s="7981">
        <v>8.3000000000000007</v>
      </c>
      <c r="I29" s="7978">
        <v>16000</v>
      </c>
      <c r="J29" s="7979">
        <f t="shared" si="1"/>
        <v>15572.8</v>
      </c>
      <c r="K29" s="7980">
        <v>66</v>
      </c>
      <c r="L29" s="7981">
        <v>16.149999999999999</v>
      </c>
      <c r="M29" s="7981">
        <v>16.3</v>
      </c>
      <c r="N29" s="7978">
        <v>16000</v>
      </c>
      <c r="O29" s="7979">
        <f t="shared" si="2"/>
        <v>15572.8</v>
      </c>
      <c r="P29" s="7982"/>
    </row>
    <row r="30" spans="1:47" ht="12.75" customHeight="1" x14ac:dyDescent="0.2">
      <c r="A30" s="7983">
        <v>3</v>
      </c>
      <c r="B30" s="7984">
        <v>0.3</v>
      </c>
      <c r="C30" s="7985">
        <v>0.45</v>
      </c>
      <c r="D30" s="7986">
        <v>16000</v>
      </c>
      <c r="E30" s="7987">
        <f t="shared" si="0"/>
        <v>15572.8</v>
      </c>
      <c r="F30" s="7988">
        <v>35</v>
      </c>
      <c r="G30" s="7989">
        <v>8.3000000000000007</v>
      </c>
      <c r="H30" s="7989">
        <v>8.4499999999999993</v>
      </c>
      <c r="I30" s="7986">
        <v>16000</v>
      </c>
      <c r="J30" s="7987">
        <f t="shared" si="1"/>
        <v>15572.8</v>
      </c>
      <c r="K30" s="7988">
        <v>67</v>
      </c>
      <c r="L30" s="7989">
        <v>16.3</v>
      </c>
      <c r="M30" s="7989">
        <v>16.45</v>
      </c>
      <c r="N30" s="7986">
        <v>16000</v>
      </c>
      <c r="O30" s="7987">
        <f t="shared" si="2"/>
        <v>15572.8</v>
      </c>
      <c r="P30" s="7990"/>
      <c r="V30" s="7991"/>
    </row>
    <row r="31" spans="1:47" ht="12.75" customHeight="1" x14ac:dyDescent="0.2">
      <c r="A31" s="7992">
        <v>4</v>
      </c>
      <c r="B31" s="7992">
        <v>0.45</v>
      </c>
      <c r="C31" s="7993">
        <v>1</v>
      </c>
      <c r="D31" s="7994">
        <v>16000</v>
      </c>
      <c r="E31" s="7995">
        <f t="shared" si="0"/>
        <v>15572.8</v>
      </c>
      <c r="F31" s="7996">
        <v>36</v>
      </c>
      <c r="G31" s="7993">
        <v>8.4499999999999993</v>
      </c>
      <c r="H31" s="7993">
        <v>9</v>
      </c>
      <c r="I31" s="7994">
        <v>16000</v>
      </c>
      <c r="J31" s="7995">
        <f t="shared" si="1"/>
        <v>15572.8</v>
      </c>
      <c r="K31" s="7996">
        <v>68</v>
      </c>
      <c r="L31" s="7993">
        <v>16.45</v>
      </c>
      <c r="M31" s="7993">
        <v>17</v>
      </c>
      <c r="N31" s="7994">
        <v>16000</v>
      </c>
      <c r="O31" s="7995">
        <f t="shared" si="2"/>
        <v>15572.8</v>
      </c>
      <c r="P31" s="7997"/>
    </row>
    <row r="32" spans="1:47" ht="12.75" customHeight="1" x14ac:dyDescent="0.2">
      <c r="A32" s="7998">
        <v>5</v>
      </c>
      <c r="B32" s="7999">
        <v>1</v>
      </c>
      <c r="C32" s="8000">
        <v>1.1499999999999999</v>
      </c>
      <c r="D32" s="8001">
        <v>16000</v>
      </c>
      <c r="E32" s="8002">
        <f t="shared" si="0"/>
        <v>15572.8</v>
      </c>
      <c r="F32" s="8003">
        <v>37</v>
      </c>
      <c r="G32" s="7999">
        <v>9</v>
      </c>
      <c r="H32" s="7999">
        <v>9.15</v>
      </c>
      <c r="I32" s="8001">
        <v>16000</v>
      </c>
      <c r="J32" s="8002">
        <f t="shared" si="1"/>
        <v>15572.8</v>
      </c>
      <c r="K32" s="8003">
        <v>69</v>
      </c>
      <c r="L32" s="7999">
        <v>17</v>
      </c>
      <c r="M32" s="7999">
        <v>17.149999999999999</v>
      </c>
      <c r="N32" s="8001">
        <v>16000</v>
      </c>
      <c r="O32" s="8002">
        <f t="shared" si="2"/>
        <v>15572.8</v>
      </c>
      <c r="P32" s="8004"/>
      <c r="AQ32" s="8001"/>
    </row>
    <row r="33" spans="1:16" ht="12.75" customHeight="1" x14ac:dyDescent="0.2">
      <c r="A33" s="8005">
        <v>6</v>
      </c>
      <c r="B33" s="8006">
        <v>1.1499999999999999</v>
      </c>
      <c r="C33" s="8007">
        <v>1.3</v>
      </c>
      <c r="D33" s="8008">
        <v>16000</v>
      </c>
      <c r="E33" s="8009">
        <f t="shared" si="0"/>
        <v>15572.8</v>
      </c>
      <c r="F33" s="8010">
        <v>38</v>
      </c>
      <c r="G33" s="8007">
        <v>9.15</v>
      </c>
      <c r="H33" s="8007">
        <v>9.3000000000000007</v>
      </c>
      <c r="I33" s="8008">
        <v>16000</v>
      </c>
      <c r="J33" s="8009">
        <f t="shared" si="1"/>
        <v>15572.8</v>
      </c>
      <c r="K33" s="8010">
        <v>70</v>
      </c>
      <c r="L33" s="8007">
        <v>17.149999999999999</v>
      </c>
      <c r="M33" s="8007">
        <v>17.3</v>
      </c>
      <c r="N33" s="8008">
        <v>16000</v>
      </c>
      <c r="O33" s="8009">
        <f t="shared" si="2"/>
        <v>15572.8</v>
      </c>
      <c r="P33" s="8011"/>
    </row>
    <row r="34" spans="1:16" x14ac:dyDescent="0.2">
      <c r="A34" s="8012">
        <v>7</v>
      </c>
      <c r="B34" s="8013">
        <v>1.3</v>
      </c>
      <c r="C34" s="8014">
        <v>1.45</v>
      </c>
      <c r="D34" s="8015">
        <v>16000</v>
      </c>
      <c r="E34" s="8016">
        <f t="shared" si="0"/>
        <v>15572.8</v>
      </c>
      <c r="F34" s="8017">
        <v>39</v>
      </c>
      <c r="G34" s="8018">
        <v>9.3000000000000007</v>
      </c>
      <c r="H34" s="8018">
        <v>9.4499999999999993</v>
      </c>
      <c r="I34" s="8015">
        <v>16000</v>
      </c>
      <c r="J34" s="8016">
        <f t="shared" si="1"/>
        <v>15572.8</v>
      </c>
      <c r="K34" s="8017">
        <v>71</v>
      </c>
      <c r="L34" s="8018">
        <v>17.3</v>
      </c>
      <c r="M34" s="8018">
        <v>17.45</v>
      </c>
      <c r="N34" s="8015">
        <v>16000</v>
      </c>
      <c r="O34" s="8016">
        <f t="shared" si="2"/>
        <v>15572.8</v>
      </c>
      <c r="P34" s="8019"/>
    </row>
    <row r="35" spans="1:16" x14ac:dyDescent="0.2">
      <c r="A35" s="8020">
        <v>8</v>
      </c>
      <c r="B35" s="8020">
        <v>1.45</v>
      </c>
      <c r="C35" s="8021">
        <v>2</v>
      </c>
      <c r="D35" s="8022">
        <v>16000</v>
      </c>
      <c r="E35" s="8023">
        <f t="shared" si="0"/>
        <v>15572.8</v>
      </c>
      <c r="F35" s="8024">
        <v>40</v>
      </c>
      <c r="G35" s="8021">
        <v>9.4499999999999993</v>
      </c>
      <c r="H35" s="8021">
        <v>10</v>
      </c>
      <c r="I35" s="8022">
        <v>16000</v>
      </c>
      <c r="J35" s="8023">
        <f t="shared" si="1"/>
        <v>15572.8</v>
      </c>
      <c r="K35" s="8024">
        <v>72</v>
      </c>
      <c r="L35" s="8025">
        <v>17.45</v>
      </c>
      <c r="M35" s="8021">
        <v>18</v>
      </c>
      <c r="N35" s="8022">
        <v>16000</v>
      </c>
      <c r="O35" s="8023">
        <f t="shared" si="2"/>
        <v>15572.8</v>
      </c>
      <c r="P35" s="8026"/>
    </row>
    <row r="36" spans="1:16" x14ac:dyDescent="0.2">
      <c r="A36" s="8027">
        <v>9</v>
      </c>
      <c r="B36" s="8028">
        <v>2</v>
      </c>
      <c r="C36" s="8029">
        <v>2.15</v>
      </c>
      <c r="D36" s="8030">
        <v>16000</v>
      </c>
      <c r="E36" s="8031">
        <f t="shared" si="0"/>
        <v>15572.8</v>
      </c>
      <c r="F36" s="8032">
        <v>41</v>
      </c>
      <c r="G36" s="8033">
        <v>10</v>
      </c>
      <c r="H36" s="8034">
        <v>10.15</v>
      </c>
      <c r="I36" s="8030">
        <v>16000</v>
      </c>
      <c r="J36" s="8031">
        <f t="shared" si="1"/>
        <v>15572.8</v>
      </c>
      <c r="K36" s="8032">
        <v>73</v>
      </c>
      <c r="L36" s="8034">
        <v>18</v>
      </c>
      <c r="M36" s="8033">
        <v>18.149999999999999</v>
      </c>
      <c r="N36" s="8030">
        <v>16000</v>
      </c>
      <c r="O36" s="8031">
        <f t="shared" si="2"/>
        <v>15572.8</v>
      </c>
      <c r="P36" s="8035"/>
    </row>
    <row r="37" spans="1:16" x14ac:dyDescent="0.2">
      <c r="A37" s="8036">
        <v>10</v>
      </c>
      <c r="B37" s="8036">
        <v>2.15</v>
      </c>
      <c r="C37" s="8037">
        <v>2.2999999999999998</v>
      </c>
      <c r="D37" s="8038">
        <v>16000</v>
      </c>
      <c r="E37" s="8039">
        <f t="shared" si="0"/>
        <v>15572.8</v>
      </c>
      <c r="F37" s="8040">
        <v>42</v>
      </c>
      <c r="G37" s="8037">
        <v>10.15</v>
      </c>
      <c r="H37" s="8041">
        <v>10.3</v>
      </c>
      <c r="I37" s="8038">
        <v>16000</v>
      </c>
      <c r="J37" s="8039">
        <f t="shared" si="1"/>
        <v>15572.8</v>
      </c>
      <c r="K37" s="8040">
        <v>74</v>
      </c>
      <c r="L37" s="8041">
        <v>18.149999999999999</v>
      </c>
      <c r="M37" s="8037">
        <v>18.3</v>
      </c>
      <c r="N37" s="8038">
        <v>16000</v>
      </c>
      <c r="O37" s="8039">
        <f t="shared" si="2"/>
        <v>15572.8</v>
      </c>
      <c r="P37" s="8042"/>
    </row>
    <row r="38" spans="1:16" x14ac:dyDescent="0.2">
      <c r="A38" s="8043">
        <v>11</v>
      </c>
      <c r="B38" s="8044">
        <v>2.2999999999999998</v>
      </c>
      <c r="C38" s="8045">
        <v>2.4500000000000002</v>
      </c>
      <c r="D38" s="8046">
        <v>16000</v>
      </c>
      <c r="E38" s="8047">
        <f t="shared" si="0"/>
        <v>15572.8</v>
      </c>
      <c r="F38" s="8048">
        <v>43</v>
      </c>
      <c r="G38" s="8049">
        <v>10.3</v>
      </c>
      <c r="H38" s="8050">
        <v>10.45</v>
      </c>
      <c r="I38" s="8046">
        <v>16000</v>
      </c>
      <c r="J38" s="8047">
        <f t="shared" si="1"/>
        <v>15572.8</v>
      </c>
      <c r="K38" s="8048">
        <v>75</v>
      </c>
      <c r="L38" s="8050">
        <v>18.3</v>
      </c>
      <c r="M38" s="8049">
        <v>18.45</v>
      </c>
      <c r="N38" s="8046">
        <v>16000</v>
      </c>
      <c r="O38" s="8047">
        <f t="shared" si="2"/>
        <v>15572.8</v>
      </c>
      <c r="P38" s="8051"/>
    </row>
    <row r="39" spans="1:16" x14ac:dyDescent="0.2">
      <c r="A39" s="8052">
        <v>12</v>
      </c>
      <c r="B39" s="8052">
        <v>2.4500000000000002</v>
      </c>
      <c r="C39" s="8053">
        <v>3</v>
      </c>
      <c r="D39" s="8054">
        <v>16000</v>
      </c>
      <c r="E39" s="8055">
        <f t="shared" si="0"/>
        <v>15572.8</v>
      </c>
      <c r="F39" s="8056">
        <v>44</v>
      </c>
      <c r="G39" s="8053">
        <v>10.45</v>
      </c>
      <c r="H39" s="8057">
        <v>11</v>
      </c>
      <c r="I39" s="8054">
        <v>16000</v>
      </c>
      <c r="J39" s="8055">
        <f t="shared" si="1"/>
        <v>15572.8</v>
      </c>
      <c r="K39" s="8056">
        <v>76</v>
      </c>
      <c r="L39" s="8057">
        <v>18.45</v>
      </c>
      <c r="M39" s="8053">
        <v>19</v>
      </c>
      <c r="N39" s="8054">
        <v>16000</v>
      </c>
      <c r="O39" s="8055">
        <f t="shared" si="2"/>
        <v>15572.8</v>
      </c>
      <c r="P39" s="8058"/>
    </row>
    <row r="40" spans="1:16" x14ac:dyDescent="0.2">
      <c r="A40" s="8059">
        <v>13</v>
      </c>
      <c r="B40" s="8060">
        <v>3</v>
      </c>
      <c r="C40" s="8061">
        <v>3.15</v>
      </c>
      <c r="D40" s="8062">
        <v>16000</v>
      </c>
      <c r="E40" s="8063">
        <f t="shared" si="0"/>
        <v>15572.8</v>
      </c>
      <c r="F40" s="8064">
        <v>45</v>
      </c>
      <c r="G40" s="8065">
        <v>11</v>
      </c>
      <c r="H40" s="8066">
        <v>11.15</v>
      </c>
      <c r="I40" s="8062">
        <v>16000</v>
      </c>
      <c r="J40" s="8063">
        <f t="shared" si="1"/>
        <v>15572.8</v>
      </c>
      <c r="K40" s="8064">
        <v>77</v>
      </c>
      <c r="L40" s="8066">
        <v>19</v>
      </c>
      <c r="M40" s="8065">
        <v>19.149999999999999</v>
      </c>
      <c r="N40" s="8062">
        <v>16000</v>
      </c>
      <c r="O40" s="8063">
        <f t="shared" si="2"/>
        <v>15572.8</v>
      </c>
      <c r="P40" s="8067"/>
    </row>
    <row r="41" spans="1:16" x14ac:dyDescent="0.2">
      <c r="A41" s="8068">
        <v>14</v>
      </c>
      <c r="B41" s="8068">
        <v>3.15</v>
      </c>
      <c r="C41" s="8069">
        <v>3.3</v>
      </c>
      <c r="D41" s="8070">
        <v>16000</v>
      </c>
      <c r="E41" s="8071">
        <f t="shared" si="0"/>
        <v>15572.8</v>
      </c>
      <c r="F41" s="8072">
        <v>46</v>
      </c>
      <c r="G41" s="8073">
        <v>11.15</v>
      </c>
      <c r="H41" s="8069">
        <v>11.3</v>
      </c>
      <c r="I41" s="8070">
        <v>16000</v>
      </c>
      <c r="J41" s="8071">
        <f t="shared" si="1"/>
        <v>15572.8</v>
      </c>
      <c r="K41" s="8072">
        <v>78</v>
      </c>
      <c r="L41" s="8069">
        <v>19.149999999999999</v>
      </c>
      <c r="M41" s="8073">
        <v>19.3</v>
      </c>
      <c r="N41" s="8070">
        <v>16000</v>
      </c>
      <c r="O41" s="8071">
        <f t="shared" si="2"/>
        <v>15572.8</v>
      </c>
      <c r="P41" s="8074"/>
    </row>
    <row r="42" spans="1:16" x14ac:dyDescent="0.2">
      <c r="A42" s="8075">
        <v>15</v>
      </c>
      <c r="B42" s="8076">
        <v>3.3</v>
      </c>
      <c r="C42" s="8077">
        <v>3.45</v>
      </c>
      <c r="D42" s="8078">
        <v>16000</v>
      </c>
      <c r="E42" s="8079">
        <f t="shared" si="0"/>
        <v>15572.8</v>
      </c>
      <c r="F42" s="8080">
        <v>47</v>
      </c>
      <c r="G42" s="8081">
        <v>11.3</v>
      </c>
      <c r="H42" s="8082">
        <v>11.45</v>
      </c>
      <c r="I42" s="8078">
        <v>16000</v>
      </c>
      <c r="J42" s="8079">
        <f t="shared" si="1"/>
        <v>15572.8</v>
      </c>
      <c r="K42" s="8080">
        <v>79</v>
      </c>
      <c r="L42" s="8082">
        <v>19.3</v>
      </c>
      <c r="M42" s="8081">
        <v>19.45</v>
      </c>
      <c r="N42" s="8078">
        <v>16000</v>
      </c>
      <c r="O42" s="8079">
        <f t="shared" si="2"/>
        <v>15572.8</v>
      </c>
      <c r="P42" s="8083"/>
    </row>
    <row r="43" spans="1:16" x14ac:dyDescent="0.2">
      <c r="A43" s="8084">
        <v>16</v>
      </c>
      <c r="B43" s="8084">
        <v>3.45</v>
      </c>
      <c r="C43" s="8085">
        <v>4</v>
      </c>
      <c r="D43" s="8086">
        <v>16000</v>
      </c>
      <c r="E43" s="8087">
        <f t="shared" si="0"/>
        <v>15572.8</v>
      </c>
      <c r="F43" s="8088">
        <v>48</v>
      </c>
      <c r="G43" s="8089">
        <v>11.45</v>
      </c>
      <c r="H43" s="8085">
        <v>12</v>
      </c>
      <c r="I43" s="8086">
        <v>16000</v>
      </c>
      <c r="J43" s="8087">
        <f t="shared" si="1"/>
        <v>15572.8</v>
      </c>
      <c r="K43" s="8088">
        <v>80</v>
      </c>
      <c r="L43" s="8085">
        <v>19.45</v>
      </c>
      <c r="M43" s="8085">
        <v>20</v>
      </c>
      <c r="N43" s="8086">
        <v>16000</v>
      </c>
      <c r="O43" s="8087">
        <f t="shared" si="2"/>
        <v>15572.8</v>
      </c>
      <c r="P43" s="8090"/>
    </row>
    <row r="44" spans="1:16" x14ac:dyDescent="0.2">
      <c r="A44" s="8091">
        <v>17</v>
      </c>
      <c r="B44" s="8092">
        <v>4</v>
      </c>
      <c r="C44" s="8093">
        <v>4.1500000000000004</v>
      </c>
      <c r="D44" s="8094">
        <v>16000</v>
      </c>
      <c r="E44" s="8095">
        <f t="shared" si="0"/>
        <v>15572.8</v>
      </c>
      <c r="F44" s="8096">
        <v>49</v>
      </c>
      <c r="G44" s="8097">
        <v>12</v>
      </c>
      <c r="H44" s="8098">
        <v>12.15</v>
      </c>
      <c r="I44" s="8094">
        <v>16000</v>
      </c>
      <c r="J44" s="8095">
        <f t="shared" si="1"/>
        <v>15572.8</v>
      </c>
      <c r="K44" s="8096">
        <v>81</v>
      </c>
      <c r="L44" s="8098">
        <v>20</v>
      </c>
      <c r="M44" s="8097">
        <v>20.149999999999999</v>
      </c>
      <c r="N44" s="8094">
        <v>16000</v>
      </c>
      <c r="O44" s="8095">
        <f t="shared" si="2"/>
        <v>15572.8</v>
      </c>
      <c r="P44" s="8099"/>
    </row>
    <row r="45" spans="1:16" x14ac:dyDescent="0.2">
      <c r="A45" s="8100">
        <v>18</v>
      </c>
      <c r="B45" s="8100">
        <v>4.1500000000000004</v>
      </c>
      <c r="C45" s="8101">
        <v>4.3</v>
      </c>
      <c r="D45" s="8102">
        <v>16000</v>
      </c>
      <c r="E45" s="8103">
        <f t="shared" si="0"/>
        <v>15572.8</v>
      </c>
      <c r="F45" s="8104">
        <v>50</v>
      </c>
      <c r="G45" s="8105">
        <v>12.15</v>
      </c>
      <c r="H45" s="8101">
        <v>12.3</v>
      </c>
      <c r="I45" s="8102">
        <v>16000</v>
      </c>
      <c r="J45" s="8103">
        <f t="shared" si="1"/>
        <v>15572.8</v>
      </c>
      <c r="K45" s="8104">
        <v>82</v>
      </c>
      <c r="L45" s="8101">
        <v>20.149999999999999</v>
      </c>
      <c r="M45" s="8105">
        <v>20.3</v>
      </c>
      <c r="N45" s="8102">
        <v>16000</v>
      </c>
      <c r="O45" s="8103">
        <f t="shared" si="2"/>
        <v>15572.8</v>
      </c>
      <c r="P45" s="8106"/>
    </row>
    <row r="46" spans="1:16" x14ac:dyDescent="0.2">
      <c r="A46" s="8107">
        <v>19</v>
      </c>
      <c r="B46" s="8108">
        <v>4.3</v>
      </c>
      <c r="C46" s="8109">
        <v>4.45</v>
      </c>
      <c r="D46" s="8110">
        <v>16000</v>
      </c>
      <c r="E46" s="8111">
        <f t="shared" si="0"/>
        <v>15572.8</v>
      </c>
      <c r="F46" s="8112">
        <v>51</v>
      </c>
      <c r="G46" s="8113">
        <v>12.3</v>
      </c>
      <c r="H46" s="8114">
        <v>12.45</v>
      </c>
      <c r="I46" s="8110">
        <v>16000</v>
      </c>
      <c r="J46" s="8111">
        <f t="shared" si="1"/>
        <v>15572.8</v>
      </c>
      <c r="K46" s="8112">
        <v>83</v>
      </c>
      <c r="L46" s="8114">
        <v>20.3</v>
      </c>
      <c r="M46" s="8113">
        <v>20.45</v>
      </c>
      <c r="N46" s="8110">
        <v>16000</v>
      </c>
      <c r="O46" s="8111">
        <f t="shared" si="2"/>
        <v>15572.8</v>
      </c>
      <c r="P46" s="8115"/>
    </row>
    <row r="47" spans="1:16" x14ac:dyDescent="0.2">
      <c r="A47" s="8116">
        <v>20</v>
      </c>
      <c r="B47" s="8116">
        <v>4.45</v>
      </c>
      <c r="C47" s="8117">
        <v>5</v>
      </c>
      <c r="D47" s="8118">
        <v>16000</v>
      </c>
      <c r="E47" s="8119">
        <f t="shared" si="0"/>
        <v>15572.8</v>
      </c>
      <c r="F47" s="8120">
        <v>52</v>
      </c>
      <c r="G47" s="8121">
        <v>12.45</v>
      </c>
      <c r="H47" s="8117">
        <v>13</v>
      </c>
      <c r="I47" s="8118">
        <v>16000</v>
      </c>
      <c r="J47" s="8119">
        <f t="shared" si="1"/>
        <v>15572.8</v>
      </c>
      <c r="K47" s="8120">
        <v>84</v>
      </c>
      <c r="L47" s="8117">
        <v>20.45</v>
      </c>
      <c r="M47" s="8121">
        <v>21</v>
      </c>
      <c r="N47" s="8118">
        <v>16000</v>
      </c>
      <c r="O47" s="8119">
        <f t="shared" si="2"/>
        <v>15572.8</v>
      </c>
      <c r="P47" s="8122"/>
    </row>
    <row r="48" spans="1:16" x14ac:dyDescent="0.2">
      <c r="A48" s="8123">
        <v>21</v>
      </c>
      <c r="B48" s="8124">
        <v>5</v>
      </c>
      <c r="C48" s="8125">
        <v>5.15</v>
      </c>
      <c r="D48" s="8126">
        <v>16000</v>
      </c>
      <c r="E48" s="8127">
        <f t="shared" si="0"/>
        <v>15572.8</v>
      </c>
      <c r="F48" s="8128">
        <v>53</v>
      </c>
      <c r="G48" s="8124">
        <v>13</v>
      </c>
      <c r="H48" s="8129">
        <v>13.15</v>
      </c>
      <c r="I48" s="8126">
        <v>16000</v>
      </c>
      <c r="J48" s="8127">
        <f t="shared" si="1"/>
        <v>15572.8</v>
      </c>
      <c r="K48" s="8128">
        <v>85</v>
      </c>
      <c r="L48" s="8129">
        <v>21</v>
      </c>
      <c r="M48" s="8124">
        <v>21.15</v>
      </c>
      <c r="N48" s="8126">
        <v>16000</v>
      </c>
      <c r="O48" s="8127">
        <f t="shared" si="2"/>
        <v>15572.8</v>
      </c>
      <c r="P48" s="8130"/>
    </row>
    <row r="49" spans="1:16" x14ac:dyDescent="0.2">
      <c r="A49" s="8131">
        <v>22</v>
      </c>
      <c r="B49" s="8132">
        <v>5.15</v>
      </c>
      <c r="C49" s="8133">
        <v>5.3</v>
      </c>
      <c r="D49" s="8134">
        <v>16000</v>
      </c>
      <c r="E49" s="8135">
        <f t="shared" si="0"/>
        <v>15572.8</v>
      </c>
      <c r="F49" s="8136">
        <v>54</v>
      </c>
      <c r="G49" s="8137">
        <v>13.15</v>
      </c>
      <c r="H49" s="8133">
        <v>13.3</v>
      </c>
      <c r="I49" s="8134">
        <v>16000</v>
      </c>
      <c r="J49" s="8135">
        <f t="shared" si="1"/>
        <v>15572.8</v>
      </c>
      <c r="K49" s="8136">
        <v>86</v>
      </c>
      <c r="L49" s="8133">
        <v>21.15</v>
      </c>
      <c r="M49" s="8137">
        <v>21.3</v>
      </c>
      <c r="N49" s="8134">
        <v>16000</v>
      </c>
      <c r="O49" s="8135">
        <f t="shared" si="2"/>
        <v>15572.8</v>
      </c>
      <c r="P49" s="8138"/>
    </row>
    <row r="50" spans="1:16" x14ac:dyDescent="0.2">
      <c r="A50" s="8139">
        <v>23</v>
      </c>
      <c r="B50" s="8140">
        <v>5.3</v>
      </c>
      <c r="C50" s="8141">
        <v>5.45</v>
      </c>
      <c r="D50" s="8142">
        <v>16000</v>
      </c>
      <c r="E50" s="8143">
        <f t="shared" si="0"/>
        <v>15572.8</v>
      </c>
      <c r="F50" s="8144">
        <v>55</v>
      </c>
      <c r="G50" s="8140">
        <v>13.3</v>
      </c>
      <c r="H50" s="8145">
        <v>13.45</v>
      </c>
      <c r="I50" s="8142">
        <v>16000</v>
      </c>
      <c r="J50" s="8143">
        <f t="shared" si="1"/>
        <v>15572.8</v>
      </c>
      <c r="K50" s="8144">
        <v>87</v>
      </c>
      <c r="L50" s="8145">
        <v>21.3</v>
      </c>
      <c r="M50" s="8140">
        <v>21.45</v>
      </c>
      <c r="N50" s="8142">
        <v>16000</v>
      </c>
      <c r="O50" s="8143">
        <f t="shared" si="2"/>
        <v>15572.8</v>
      </c>
      <c r="P50" s="8146"/>
    </row>
    <row r="51" spans="1:16" x14ac:dyDescent="0.2">
      <c r="A51" s="8147">
        <v>24</v>
      </c>
      <c r="B51" s="8148">
        <v>5.45</v>
      </c>
      <c r="C51" s="8149">
        <v>6</v>
      </c>
      <c r="D51" s="8150">
        <v>16000</v>
      </c>
      <c r="E51" s="8151">
        <f t="shared" si="0"/>
        <v>15572.8</v>
      </c>
      <c r="F51" s="8152">
        <v>56</v>
      </c>
      <c r="G51" s="8153">
        <v>13.45</v>
      </c>
      <c r="H51" s="8149">
        <v>14</v>
      </c>
      <c r="I51" s="8150">
        <v>16000</v>
      </c>
      <c r="J51" s="8151">
        <f t="shared" si="1"/>
        <v>15572.8</v>
      </c>
      <c r="K51" s="8152">
        <v>88</v>
      </c>
      <c r="L51" s="8149">
        <v>21.45</v>
      </c>
      <c r="M51" s="8153">
        <v>22</v>
      </c>
      <c r="N51" s="8150">
        <v>16000</v>
      </c>
      <c r="O51" s="8151">
        <f t="shared" si="2"/>
        <v>15572.8</v>
      </c>
      <c r="P51" s="8154"/>
    </row>
    <row r="52" spans="1:16" x14ac:dyDescent="0.2">
      <c r="A52" s="8155">
        <v>25</v>
      </c>
      <c r="B52" s="8156">
        <v>6</v>
      </c>
      <c r="C52" s="8157">
        <v>6.15</v>
      </c>
      <c r="D52" s="8158">
        <v>16000</v>
      </c>
      <c r="E52" s="8159">
        <f t="shared" si="0"/>
        <v>15572.8</v>
      </c>
      <c r="F52" s="8160">
        <v>57</v>
      </c>
      <c r="G52" s="8156">
        <v>14</v>
      </c>
      <c r="H52" s="8161">
        <v>14.15</v>
      </c>
      <c r="I52" s="8158">
        <v>16000</v>
      </c>
      <c r="J52" s="8159">
        <f t="shared" si="1"/>
        <v>15572.8</v>
      </c>
      <c r="K52" s="8160">
        <v>89</v>
      </c>
      <c r="L52" s="8161">
        <v>22</v>
      </c>
      <c r="M52" s="8156">
        <v>22.15</v>
      </c>
      <c r="N52" s="8158">
        <v>16000</v>
      </c>
      <c r="O52" s="8159">
        <f t="shared" si="2"/>
        <v>15572.8</v>
      </c>
      <c r="P52" s="8162"/>
    </row>
    <row r="53" spans="1:16" x14ac:dyDescent="0.2">
      <c r="A53" s="8163">
        <v>26</v>
      </c>
      <c r="B53" s="8164">
        <v>6.15</v>
      </c>
      <c r="C53" s="8165">
        <v>6.3</v>
      </c>
      <c r="D53" s="8166">
        <v>16000</v>
      </c>
      <c r="E53" s="8167">
        <f t="shared" si="0"/>
        <v>15572.8</v>
      </c>
      <c r="F53" s="8168">
        <v>58</v>
      </c>
      <c r="G53" s="8169">
        <v>14.15</v>
      </c>
      <c r="H53" s="8165">
        <v>14.3</v>
      </c>
      <c r="I53" s="8166">
        <v>16000</v>
      </c>
      <c r="J53" s="8167">
        <f t="shared" si="1"/>
        <v>15572.8</v>
      </c>
      <c r="K53" s="8168">
        <v>90</v>
      </c>
      <c r="L53" s="8165">
        <v>22.15</v>
      </c>
      <c r="M53" s="8169">
        <v>22.3</v>
      </c>
      <c r="N53" s="8166">
        <v>16000</v>
      </c>
      <c r="O53" s="8167">
        <f t="shared" si="2"/>
        <v>15572.8</v>
      </c>
      <c r="P53" s="8170"/>
    </row>
    <row r="54" spans="1:16" x14ac:dyDescent="0.2">
      <c r="A54" s="8171">
        <v>27</v>
      </c>
      <c r="B54" s="8172">
        <v>6.3</v>
      </c>
      <c r="C54" s="8173">
        <v>6.45</v>
      </c>
      <c r="D54" s="8174">
        <v>16000</v>
      </c>
      <c r="E54" s="8175">
        <f t="shared" si="0"/>
        <v>15572.8</v>
      </c>
      <c r="F54" s="8176">
        <v>59</v>
      </c>
      <c r="G54" s="8172">
        <v>14.3</v>
      </c>
      <c r="H54" s="8177">
        <v>14.45</v>
      </c>
      <c r="I54" s="8174">
        <v>16000</v>
      </c>
      <c r="J54" s="8175">
        <f t="shared" si="1"/>
        <v>15572.8</v>
      </c>
      <c r="K54" s="8176">
        <v>91</v>
      </c>
      <c r="L54" s="8177">
        <v>22.3</v>
      </c>
      <c r="M54" s="8172">
        <v>22.45</v>
      </c>
      <c r="N54" s="8174">
        <v>16000</v>
      </c>
      <c r="O54" s="8175">
        <f t="shared" si="2"/>
        <v>15572.8</v>
      </c>
      <c r="P54" s="8178"/>
    </row>
    <row r="55" spans="1:16" x14ac:dyDescent="0.2">
      <c r="A55" s="8179">
        <v>28</v>
      </c>
      <c r="B55" s="8180">
        <v>6.45</v>
      </c>
      <c r="C55" s="8181">
        <v>7</v>
      </c>
      <c r="D55" s="8182">
        <v>16000</v>
      </c>
      <c r="E55" s="8183">
        <f t="shared" si="0"/>
        <v>15572.8</v>
      </c>
      <c r="F55" s="8184">
        <v>60</v>
      </c>
      <c r="G55" s="8185">
        <v>14.45</v>
      </c>
      <c r="H55" s="8185">
        <v>15</v>
      </c>
      <c r="I55" s="8182">
        <v>16000</v>
      </c>
      <c r="J55" s="8183">
        <f t="shared" si="1"/>
        <v>15572.8</v>
      </c>
      <c r="K55" s="8184">
        <v>92</v>
      </c>
      <c r="L55" s="8181">
        <v>22.45</v>
      </c>
      <c r="M55" s="8185">
        <v>23</v>
      </c>
      <c r="N55" s="8182">
        <v>16000</v>
      </c>
      <c r="O55" s="8183">
        <f t="shared" si="2"/>
        <v>15572.8</v>
      </c>
      <c r="P55" s="8186"/>
    </row>
    <row r="56" spans="1:16" x14ac:dyDescent="0.2">
      <c r="A56" s="8187">
        <v>29</v>
      </c>
      <c r="B56" s="8188">
        <v>7</v>
      </c>
      <c r="C56" s="8189">
        <v>7.15</v>
      </c>
      <c r="D56" s="8190">
        <v>16000</v>
      </c>
      <c r="E56" s="8191">
        <f t="shared" si="0"/>
        <v>15572.8</v>
      </c>
      <c r="F56" s="8192">
        <v>61</v>
      </c>
      <c r="G56" s="8188">
        <v>15</v>
      </c>
      <c r="H56" s="8188">
        <v>15.15</v>
      </c>
      <c r="I56" s="8190">
        <v>16000</v>
      </c>
      <c r="J56" s="8191">
        <f t="shared" si="1"/>
        <v>15572.8</v>
      </c>
      <c r="K56" s="8192">
        <v>93</v>
      </c>
      <c r="L56" s="8193">
        <v>23</v>
      </c>
      <c r="M56" s="8188">
        <v>23.15</v>
      </c>
      <c r="N56" s="8190">
        <v>16000</v>
      </c>
      <c r="O56" s="8191">
        <f t="shared" si="2"/>
        <v>15572.8</v>
      </c>
      <c r="P56" s="8194"/>
    </row>
    <row r="57" spans="1:16" x14ac:dyDescent="0.2">
      <c r="A57" s="8195">
        <v>30</v>
      </c>
      <c r="B57" s="8196">
        <v>7.15</v>
      </c>
      <c r="C57" s="8197">
        <v>7.3</v>
      </c>
      <c r="D57" s="8198">
        <v>16000</v>
      </c>
      <c r="E57" s="8199">
        <f t="shared" si="0"/>
        <v>15572.8</v>
      </c>
      <c r="F57" s="8200">
        <v>62</v>
      </c>
      <c r="G57" s="8201">
        <v>15.15</v>
      </c>
      <c r="H57" s="8201">
        <v>15.3</v>
      </c>
      <c r="I57" s="8198">
        <v>16000</v>
      </c>
      <c r="J57" s="8199">
        <f t="shared" si="1"/>
        <v>15572.8</v>
      </c>
      <c r="K57" s="8200">
        <v>94</v>
      </c>
      <c r="L57" s="8201">
        <v>23.15</v>
      </c>
      <c r="M57" s="8201">
        <v>23.3</v>
      </c>
      <c r="N57" s="8198">
        <v>16000</v>
      </c>
      <c r="O57" s="8199">
        <f t="shared" si="2"/>
        <v>15572.8</v>
      </c>
      <c r="P57" s="8202"/>
    </row>
    <row r="58" spans="1:16" x14ac:dyDescent="0.2">
      <c r="A58" s="8203">
        <v>31</v>
      </c>
      <c r="B58" s="8204">
        <v>7.3</v>
      </c>
      <c r="C58" s="8205">
        <v>7.45</v>
      </c>
      <c r="D58" s="8206">
        <v>16000</v>
      </c>
      <c r="E58" s="8207">
        <f t="shared" si="0"/>
        <v>15572.8</v>
      </c>
      <c r="F58" s="8208">
        <v>63</v>
      </c>
      <c r="G58" s="8204">
        <v>15.3</v>
      </c>
      <c r="H58" s="8204">
        <v>15.45</v>
      </c>
      <c r="I58" s="8206">
        <v>16000</v>
      </c>
      <c r="J58" s="8207">
        <f t="shared" si="1"/>
        <v>15572.8</v>
      </c>
      <c r="K58" s="8208">
        <v>95</v>
      </c>
      <c r="L58" s="8204">
        <v>23.3</v>
      </c>
      <c r="M58" s="8204">
        <v>23.45</v>
      </c>
      <c r="N58" s="8206">
        <v>16000</v>
      </c>
      <c r="O58" s="8207">
        <f t="shared" si="2"/>
        <v>15572.8</v>
      </c>
      <c r="P58" s="8209"/>
    </row>
    <row r="59" spans="1:16" x14ac:dyDescent="0.2">
      <c r="A59" s="8210">
        <v>32</v>
      </c>
      <c r="B59" s="8211">
        <v>7.45</v>
      </c>
      <c r="C59" s="8212">
        <v>8</v>
      </c>
      <c r="D59" s="8213">
        <v>16000</v>
      </c>
      <c r="E59" s="8214">
        <f t="shared" si="0"/>
        <v>15572.8</v>
      </c>
      <c r="F59" s="8215">
        <v>64</v>
      </c>
      <c r="G59" s="8216">
        <v>15.45</v>
      </c>
      <c r="H59" s="8216">
        <v>16</v>
      </c>
      <c r="I59" s="8213">
        <v>16000</v>
      </c>
      <c r="J59" s="8214">
        <f t="shared" si="1"/>
        <v>15572.8</v>
      </c>
      <c r="K59" s="8215">
        <v>96</v>
      </c>
      <c r="L59" s="8216">
        <v>23.45</v>
      </c>
      <c r="M59" s="8216">
        <v>24</v>
      </c>
      <c r="N59" s="8213">
        <v>16000</v>
      </c>
      <c r="O59" s="8214">
        <f t="shared" si="2"/>
        <v>15572.8</v>
      </c>
      <c r="P59" s="8217"/>
    </row>
    <row r="60" spans="1:16" x14ac:dyDescent="0.2">
      <c r="A60" s="8218" t="s">
        <v>27</v>
      </c>
      <c r="B60" s="8219"/>
      <c r="C60" s="8219"/>
      <c r="D60" s="8220">
        <f>SUM(D28:D59)</f>
        <v>512000</v>
      </c>
      <c r="E60" s="8221">
        <f>SUM(E28:E59)</f>
        <v>498329.59999999974</v>
      </c>
      <c r="F60" s="8219"/>
      <c r="G60" s="8219"/>
      <c r="H60" s="8219"/>
      <c r="I60" s="8220">
        <f>SUM(I28:I59)</f>
        <v>512000</v>
      </c>
      <c r="J60" s="8222">
        <f>SUM(J28:J59)</f>
        <v>498329.59999999974</v>
      </c>
      <c r="K60" s="8219"/>
      <c r="L60" s="8219"/>
      <c r="M60" s="8219"/>
      <c r="N60" s="8219">
        <f>SUM(N28:N59)</f>
        <v>512000</v>
      </c>
      <c r="O60" s="8222">
        <f>SUM(O28:O59)</f>
        <v>498329.59999999974</v>
      </c>
      <c r="P60" s="8223"/>
    </row>
    <row r="64" spans="1:16" x14ac:dyDescent="0.2">
      <c r="A64" t="s">
        <v>99</v>
      </c>
      <c r="B64">
        <f>SUM(D60,I60,N60)/(4000*1000)</f>
        <v>0.38400000000000001</v>
      </c>
      <c r="C64">
        <f>ROUNDDOWN(SUM(E60,J60,O60)/(4000*1000),4)</f>
        <v>0.37369999999999998</v>
      </c>
    </row>
    <row r="66" spans="1:16" x14ac:dyDescent="0.2">
      <c r="A66" s="8224"/>
      <c r="B66" s="8225"/>
      <c r="C66" s="8225"/>
      <c r="D66" s="8226"/>
      <c r="E66" s="8225"/>
      <c r="F66" s="8225"/>
      <c r="G66" s="8225"/>
      <c r="H66" s="8225"/>
      <c r="I66" s="8226"/>
      <c r="J66" s="8227"/>
      <c r="K66" s="8225"/>
      <c r="L66" s="8225"/>
      <c r="M66" s="8225"/>
      <c r="N66" s="8225"/>
      <c r="O66" s="8225"/>
      <c r="P66" s="8228"/>
    </row>
    <row r="67" spans="1:16" x14ac:dyDescent="0.2">
      <c r="A67" s="8229" t="s">
        <v>28</v>
      </c>
      <c r="B67" s="8230"/>
      <c r="C67" s="8230"/>
      <c r="D67" s="8231"/>
      <c r="E67" s="8232"/>
      <c r="F67" s="8230"/>
      <c r="G67" s="8230"/>
      <c r="H67" s="8232"/>
      <c r="I67" s="8231"/>
      <c r="J67" s="8233"/>
      <c r="K67" s="8230"/>
      <c r="L67" s="8230"/>
      <c r="M67" s="8230"/>
      <c r="N67" s="8230"/>
      <c r="O67" s="8230"/>
      <c r="P67" s="8234"/>
    </row>
    <row r="68" spans="1:16" x14ac:dyDescent="0.2">
      <c r="A68" s="8235"/>
      <c r="B68" s="8236"/>
      <c r="C68" s="8236"/>
      <c r="D68" s="8236"/>
      <c r="E68" s="8236"/>
      <c r="F68" s="8236"/>
      <c r="G68" s="8236"/>
      <c r="H68" s="8236"/>
      <c r="I68" s="8236"/>
      <c r="J68" s="8236"/>
      <c r="K68" s="8236"/>
      <c r="L68" s="8237"/>
      <c r="M68" s="8237"/>
      <c r="N68" s="8237"/>
      <c r="O68" s="8237"/>
      <c r="P68" s="8238"/>
    </row>
    <row r="69" spans="1:16" x14ac:dyDescent="0.2">
      <c r="A69" s="8239"/>
      <c r="B69" s="8240"/>
      <c r="C69" s="8240"/>
      <c r="D69" s="8241"/>
      <c r="E69" s="8242"/>
      <c r="F69" s="8240"/>
      <c r="G69" s="8240"/>
      <c r="H69" s="8242"/>
      <c r="I69" s="8241"/>
      <c r="J69" s="8243"/>
      <c r="K69" s="8240"/>
      <c r="L69" s="8240"/>
      <c r="M69" s="8240"/>
      <c r="N69" s="8240"/>
      <c r="O69" s="8240"/>
      <c r="P69" s="8244"/>
    </row>
    <row r="70" spans="1:16" x14ac:dyDescent="0.2">
      <c r="A70" s="8245"/>
      <c r="B70" s="8246"/>
      <c r="C70" s="8246"/>
      <c r="D70" s="8247"/>
      <c r="E70" s="8248"/>
      <c r="F70" s="8246"/>
      <c r="G70" s="8246"/>
      <c r="H70" s="8248"/>
      <c r="I70" s="8247"/>
      <c r="J70" s="8246"/>
      <c r="K70" s="8246"/>
      <c r="L70" s="8246"/>
      <c r="M70" s="8246"/>
      <c r="N70" s="8246"/>
      <c r="O70" s="8246"/>
      <c r="P70" s="8249"/>
    </row>
    <row r="71" spans="1:16" x14ac:dyDescent="0.2">
      <c r="A71" s="8250"/>
      <c r="B71" s="8251"/>
      <c r="C71" s="8251"/>
      <c r="D71" s="8252"/>
      <c r="E71" s="8253"/>
      <c r="F71" s="8251"/>
      <c r="G71" s="8251"/>
      <c r="H71" s="8253"/>
      <c r="I71" s="8252"/>
      <c r="J71" s="8251"/>
      <c r="K71" s="8251"/>
      <c r="L71" s="8251"/>
      <c r="M71" s="8251"/>
      <c r="N71" s="8251"/>
      <c r="O71" s="8251"/>
      <c r="P71" s="8254"/>
    </row>
    <row r="72" spans="1:16" x14ac:dyDescent="0.2">
      <c r="A72" s="8255"/>
      <c r="B72" s="8256"/>
      <c r="C72" s="8256"/>
      <c r="D72" s="8257"/>
      <c r="E72" s="8258"/>
      <c r="F72" s="8256"/>
      <c r="G72" s="8256"/>
      <c r="H72" s="8258"/>
      <c r="I72" s="8257"/>
      <c r="J72" s="8256"/>
      <c r="K72" s="8256"/>
      <c r="L72" s="8256"/>
      <c r="M72" s="8256" t="s">
        <v>29</v>
      </c>
      <c r="N72" s="8256"/>
      <c r="O72" s="8256"/>
      <c r="P72" s="8259"/>
    </row>
    <row r="73" spans="1:16" x14ac:dyDescent="0.2">
      <c r="A73" s="8260"/>
      <c r="B73" s="8261"/>
      <c r="C73" s="8261"/>
      <c r="D73" s="8262"/>
      <c r="E73" s="8263"/>
      <c r="F73" s="8261"/>
      <c r="G73" s="8261"/>
      <c r="H73" s="8263"/>
      <c r="I73" s="8262"/>
      <c r="J73" s="8261"/>
      <c r="K73" s="8261"/>
      <c r="L73" s="8261"/>
      <c r="M73" s="8261" t="s">
        <v>30</v>
      </c>
      <c r="N73" s="8261"/>
      <c r="O73" s="8261"/>
      <c r="P73" s="8264"/>
    </row>
    <row r="74" spans="1:16" ht="15.75" x14ac:dyDescent="0.25">
      <c r="E74" s="8265"/>
      <c r="H74" s="8265"/>
    </row>
    <row r="75" spans="1:16" ht="15.75" x14ac:dyDescent="0.25">
      <c r="C75" s="8266"/>
      <c r="E75" s="8267"/>
      <c r="H75" s="8267"/>
    </row>
    <row r="76" spans="1:16" ht="15.75" x14ac:dyDescent="0.25">
      <c r="E76" s="8268"/>
      <c r="H76" s="8268"/>
    </row>
    <row r="77" spans="1:16" ht="15.75" x14ac:dyDescent="0.25">
      <c r="E77" s="8269"/>
      <c r="H77" s="8269"/>
    </row>
    <row r="78" spans="1:16" ht="15.75" x14ac:dyDescent="0.25">
      <c r="E78" s="8270"/>
      <c r="H78" s="8270"/>
    </row>
    <row r="79" spans="1:16" ht="15.75" x14ac:dyDescent="0.25">
      <c r="E79" s="8271"/>
      <c r="H79" s="8271"/>
    </row>
    <row r="80" spans="1:16" ht="15.75" x14ac:dyDescent="0.25">
      <c r="E80" s="8272"/>
      <c r="H80" s="8272"/>
    </row>
    <row r="81" spans="5:13" ht="15.75" x14ac:dyDescent="0.25">
      <c r="E81" s="8273"/>
      <c r="H81" s="8273"/>
    </row>
    <row r="82" spans="5:13" ht="15.75" x14ac:dyDescent="0.25">
      <c r="E82" s="8274"/>
      <c r="H82" s="8274"/>
    </row>
    <row r="83" spans="5:13" ht="15.75" x14ac:dyDescent="0.25">
      <c r="E83" s="8275"/>
      <c r="H83" s="8275"/>
    </row>
    <row r="84" spans="5:13" ht="15.75" x14ac:dyDescent="0.25">
      <c r="E84" s="8276"/>
      <c r="H84" s="8276"/>
    </row>
    <row r="85" spans="5:13" ht="15.75" x14ac:dyDescent="0.25">
      <c r="E85" s="8277"/>
      <c r="H85" s="8277"/>
    </row>
    <row r="86" spans="5:13" ht="15.75" x14ac:dyDescent="0.25">
      <c r="E86" s="8278"/>
      <c r="H86" s="8278"/>
    </row>
    <row r="87" spans="5:13" ht="15.75" x14ac:dyDescent="0.25">
      <c r="E87" s="8279"/>
      <c r="H87" s="8279"/>
    </row>
    <row r="88" spans="5:13" ht="15.75" x14ac:dyDescent="0.25">
      <c r="E88" s="8280"/>
      <c r="H88" s="8280"/>
    </row>
    <row r="89" spans="5:13" ht="15.75" x14ac:dyDescent="0.25">
      <c r="E89" s="8281"/>
      <c r="H89" s="8281"/>
    </row>
    <row r="90" spans="5:13" ht="15.75" x14ac:dyDescent="0.25">
      <c r="E90" s="8282"/>
      <c r="H90" s="8282"/>
    </row>
    <row r="91" spans="5:13" ht="15.75" x14ac:dyDescent="0.25">
      <c r="E91" s="8283"/>
      <c r="H91" s="8283"/>
    </row>
    <row r="92" spans="5:13" ht="15.75" x14ac:dyDescent="0.25">
      <c r="E92" s="8284"/>
      <c r="H92" s="8284"/>
    </row>
    <row r="93" spans="5:13" ht="15.75" x14ac:dyDescent="0.25">
      <c r="E93" s="8285"/>
      <c r="H93" s="8285"/>
    </row>
    <row r="94" spans="5:13" ht="15.75" x14ac:dyDescent="0.25">
      <c r="E94" s="8286"/>
      <c r="H94" s="8286"/>
    </row>
    <row r="95" spans="5:13" ht="15.75" x14ac:dyDescent="0.25">
      <c r="E95" s="8287"/>
      <c r="H95" s="8287"/>
    </row>
    <row r="96" spans="5:13" ht="15.75" x14ac:dyDescent="0.25">
      <c r="E96" s="8288"/>
      <c r="H96" s="8288"/>
      <c r="M96" s="8289" t="s">
        <v>8</v>
      </c>
    </row>
    <row r="97" spans="5:14" ht="15.75" x14ac:dyDescent="0.25">
      <c r="E97" s="8290"/>
      <c r="H97" s="8290"/>
    </row>
    <row r="98" spans="5:14" ht="15.75" x14ac:dyDescent="0.25">
      <c r="E98" s="8291"/>
      <c r="H98" s="8291"/>
    </row>
    <row r="99" spans="5:14" ht="15.75" x14ac:dyDescent="0.25">
      <c r="E99" s="8292"/>
      <c r="H99" s="8292"/>
    </row>
    <row r="101" spans="5:14" x14ac:dyDescent="0.2">
      <c r="N101" s="8293"/>
    </row>
    <row r="126" spans="4:4" x14ac:dyDescent="0.2">
      <c r="D126" s="8294"/>
    </row>
  </sheetData>
  <pageMargins left="0.75" right="0.75" top="1" bottom="1" header="0.5" footer="0.5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8295"/>
      <c r="B1" s="8296"/>
      <c r="C1" s="8296"/>
      <c r="D1" s="8297"/>
      <c r="E1" s="8296"/>
      <c r="F1" s="8296"/>
      <c r="G1" s="8296"/>
      <c r="H1" s="8296"/>
      <c r="I1" s="8297"/>
      <c r="J1" s="8296"/>
      <c r="K1" s="8296"/>
      <c r="L1" s="8296"/>
      <c r="M1" s="8296"/>
      <c r="N1" s="8296"/>
      <c r="O1" s="8296"/>
      <c r="P1" s="8298"/>
    </row>
    <row r="2" spans="1:16" ht="12.75" customHeight="1" x14ac:dyDescent="0.2">
      <c r="A2" s="8299" t="s">
        <v>0</v>
      </c>
      <c r="B2" s="8300"/>
      <c r="C2" s="8300"/>
      <c r="D2" s="8300"/>
      <c r="E2" s="8300"/>
      <c r="F2" s="8300"/>
      <c r="G2" s="8300"/>
      <c r="H2" s="8300"/>
      <c r="I2" s="8300"/>
      <c r="J2" s="8300"/>
      <c r="K2" s="8300"/>
      <c r="L2" s="8300"/>
      <c r="M2" s="8300"/>
      <c r="N2" s="8300"/>
      <c r="O2" s="8300"/>
      <c r="P2" s="8301"/>
    </row>
    <row r="3" spans="1:16" ht="12.75" customHeight="1" x14ac:dyDescent="0.2">
      <c r="A3" s="8302"/>
      <c r="B3" s="8303"/>
      <c r="C3" s="8303"/>
      <c r="D3" s="8303"/>
      <c r="E3" s="8303"/>
      <c r="F3" s="8303"/>
      <c r="G3" s="8303"/>
      <c r="H3" s="8303"/>
      <c r="I3" s="8303"/>
      <c r="J3" s="8303"/>
      <c r="K3" s="8303"/>
      <c r="L3" s="8303"/>
      <c r="M3" s="8303"/>
      <c r="N3" s="8303"/>
      <c r="O3" s="8303"/>
      <c r="P3" s="8304"/>
    </row>
    <row r="4" spans="1:16" ht="12.75" customHeight="1" x14ac:dyDescent="0.2">
      <c r="A4" s="8305" t="s">
        <v>100</v>
      </c>
      <c r="B4" s="8306"/>
      <c r="C4" s="8306"/>
      <c r="D4" s="8306"/>
      <c r="E4" s="8306"/>
      <c r="F4" s="8306"/>
      <c r="G4" s="8306"/>
      <c r="H4" s="8306"/>
      <c r="I4" s="8306"/>
      <c r="J4" s="8307"/>
      <c r="K4" s="8308"/>
      <c r="L4" s="8308"/>
      <c r="M4" s="8308"/>
      <c r="N4" s="8308"/>
      <c r="O4" s="8308"/>
      <c r="P4" s="8309"/>
    </row>
    <row r="5" spans="1:16" ht="12.75" customHeight="1" x14ac:dyDescent="0.2">
      <c r="A5" s="8310"/>
      <c r="B5" s="8311"/>
      <c r="C5" s="8311"/>
      <c r="D5" s="8312"/>
      <c r="E5" s="8311"/>
      <c r="F5" s="8311"/>
      <c r="G5" s="8311"/>
      <c r="H5" s="8311"/>
      <c r="I5" s="8312"/>
      <c r="J5" s="8311"/>
      <c r="K5" s="8311"/>
      <c r="L5" s="8311"/>
      <c r="M5" s="8311"/>
      <c r="N5" s="8311"/>
      <c r="O5" s="8311"/>
      <c r="P5" s="8313"/>
    </row>
    <row r="6" spans="1:16" ht="12.75" customHeight="1" x14ac:dyDescent="0.2">
      <c r="A6" s="8314" t="s">
        <v>2</v>
      </c>
      <c r="B6" s="8315"/>
      <c r="C6" s="8315"/>
      <c r="D6" s="8316"/>
      <c r="E6" s="8315"/>
      <c r="F6" s="8315"/>
      <c r="G6" s="8315"/>
      <c r="H6" s="8315"/>
      <c r="I6" s="8316"/>
      <c r="J6" s="8315"/>
      <c r="K6" s="8315"/>
      <c r="L6" s="8315"/>
      <c r="M6" s="8315"/>
      <c r="N6" s="8315"/>
      <c r="O6" s="8315"/>
      <c r="P6" s="8317"/>
    </row>
    <row r="7" spans="1:16" ht="12.75" customHeight="1" x14ac:dyDescent="0.2">
      <c r="A7" s="8318" t="s">
        <v>3</v>
      </c>
      <c r="B7" s="8319"/>
      <c r="C7" s="8319"/>
      <c r="D7" s="8320"/>
      <c r="E7" s="8319"/>
      <c r="F7" s="8319"/>
      <c r="G7" s="8319"/>
      <c r="H7" s="8319"/>
      <c r="I7" s="8320"/>
      <c r="J7" s="8319"/>
      <c r="K7" s="8319"/>
      <c r="L7" s="8319"/>
      <c r="M7" s="8319"/>
      <c r="N7" s="8319"/>
      <c r="O7" s="8319"/>
      <c r="P7" s="8321"/>
    </row>
    <row r="8" spans="1:16" ht="12.75" customHeight="1" x14ac:dyDescent="0.2">
      <c r="A8" s="8322" t="s">
        <v>4</v>
      </c>
      <c r="B8" s="8323"/>
      <c r="C8" s="8323"/>
      <c r="D8" s="8324"/>
      <c r="E8" s="8323"/>
      <c r="F8" s="8323"/>
      <c r="G8" s="8323"/>
      <c r="H8" s="8323"/>
      <c r="I8" s="8324"/>
      <c r="J8" s="8323"/>
      <c r="K8" s="8323"/>
      <c r="L8" s="8323"/>
      <c r="M8" s="8323"/>
      <c r="N8" s="8323"/>
      <c r="O8" s="8323"/>
      <c r="P8" s="8325"/>
    </row>
    <row r="9" spans="1:16" ht="12.75" customHeight="1" x14ac:dyDescent="0.2">
      <c r="A9" s="8326" t="s">
        <v>5</v>
      </c>
      <c r="B9" s="8327"/>
      <c r="C9" s="8327"/>
      <c r="D9" s="8328"/>
      <c r="E9" s="8327"/>
      <c r="F9" s="8327"/>
      <c r="G9" s="8327"/>
      <c r="H9" s="8327"/>
      <c r="I9" s="8328"/>
      <c r="J9" s="8327"/>
      <c r="K9" s="8327"/>
      <c r="L9" s="8327"/>
      <c r="M9" s="8327"/>
      <c r="N9" s="8327"/>
      <c r="O9" s="8327"/>
      <c r="P9" s="8329"/>
    </row>
    <row r="10" spans="1:16" ht="12.75" customHeight="1" x14ac:dyDescent="0.2">
      <c r="A10" s="8330" t="s">
        <v>6</v>
      </c>
      <c r="B10" s="8331"/>
      <c r="C10" s="8331"/>
      <c r="D10" s="8332"/>
      <c r="E10" s="8331"/>
      <c r="F10" s="8331"/>
      <c r="G10" s="8331"/>
      <c r="H10" s="8331"/>
      <c r="I10" s="8332"/>
      <c r="J10" s="8331"/>
      <c r="K10" s="8331"/>
      <c r="L10" s="8331"/>
      <c r="M10" s="8331"/>
      <c r="N10" s="8331"/>
      <c r="O10" s="8331"/>
      <c r="P10" s="8333"/>
    </row>
    <row r="11" spans="1:16" ht="12.75" customHeight="1" x14ac:dyDescent="0.2">
      <c r="A11" s="8334"/>
      <c r="B11" s="8335"/>
      <c r="C11" s="8335"/>
      <c r="D11" s="8336"/>
      <c r="E11" s="8335"/>
      <c r="F11" s="8335"/>
      <c r="G11" s="8337"/>
      <c r="H11" s="8335"/>
      <c r="I11" s="8336"/>
      <c r="J11" s="8335"/>
      <c r="K11" s="8335"/>
      <c r="L11" s="8335"/>
      <c r="M11" s="8335"/>
      <c r="N11" s="8335"/>
      <c r="O11" s="8335"/>
      <c r="P11" s="8338"/>
    </row>
    <row r="12" spans="1:16" ht="12.75" customHeight="1" x14ac:dyDescent="0.2">
      <c r="A12" s="8339" t="s">
        <v>101</v>
      </c>
      <c r="B12" s="8340"/>
      <c r="C12" s="8340"/>
      <c r="D12" s="8341"/>
      <c r="E12" s="8340" t="s">
        <v>8</v>
      </c>
      <c r="F12" s="8340"/>
      <c r="G12" s="8340"/>
      <c r="H12" s="8340"/>
      <c r="I12" s="8341"/>
      <c r="J12" s="8340"/>
      <c r="K12" s="8340"/>
      <c r="L12" s="8340"/>
      <c r="M12" s="8340"/>
      <c r="N12" s="8342" t="s">
        <v>102</v>
      </c>
      <c r="O12" s="8340"/>
      <c r="P12" s="8343"/>
    </row>
    <row r="13" spans="1:16" ht="12.75" customHeight="1" x14ac:dyDescent="0.2">
      <c r="A13" s="8344"/>
      <c r="B13" s="8345"/>
      <c r="C13" s="8345"/>
      <c r="D13" s="8346"/>
      <c r="E13" s="8345"/>
      <c r="F13" s="8345"/>
      <c r="G13" s="8345"/>
      <c r="H13" s="8345"/>
      <c r="I13" s="8346"/>
      <c r="J13" s="8345"/>
      <c r="K13" s="8345"/>
      <c r="L13" s="8345"/>
      <c r="M13" s="8345"/>
      <c r="N13" s="8345"/>
      <c r="O13" s="8345"/>
      <c r="P13" s="8347"/>
    </row>
    <row r="14" spans="1:16" ht="12.75" customHeight="1" x14ac:dyDescent="0.2">
      <c r="A14" s="8348" t="s">
        <v>10</v>
      </c>
      <c r="B14" s="8349"/>
      <c r="C14" s="8349"/>
      <c r="D14" s="8350"/>
      <c r="E14" s="8349"/>
      <c r="F14" s="8349"/>
      <c r="G14" s="8349"/>
      <c r="H14" s="8349"/>
      <c r="I14" s="8350"/>
      <c r="J14" s="8349"/>
      <c r="K14" s="8349"/>
      <c r="L14" s="8349"/>
      <c r="M14" s="8349"/>
      <c r="N14" s="8351"/>
      <c r="O14" s="8352"/>
      <c r="P14" s="8353"/>
    </row>
    <row r="15" spans="1:16" ht="12.75" customHeight="1" x14ac:dyDescent="0.2">
      <c r="A15" s="8354"/>
      <c r="B15" s="8355"/>
      <c r="C15" s="8355"/>
      <c r="D15" s="8356"/>
      <c r="E15" s="8355"/>
      <c r="F15" s="8355"/>
      <c r="G15" s="8355"/>
      <c r="H15" s="8355"/>
      <c r="I15" s="8356"/>
      <c r="J15" s="8355"/>
      <c r="K15" s="8355"/>
      <c r="L15" s="8355"/>
      <c r="M15" s="8355"/>
      <c r="N15" s="8357" t="s">
        <v>11</v>
      </c>
      <c r="O15" s="8358" t="s">
        <v>12</v>
      </c>
      <c r="P15" s="8359"/>
    </row>
    <row r="16" spans="1:16" ht="12.75" customHeight="1" x14ac:dyDescent="0.2">
      <c r="A16" s="8360" t="s">
        <v>13</v>
      </c>
      <c r="B16" s="8361"/>
      <c r="C16" s="8361"/>
      <c r="D16" s="8362"/>
      <c r="E16" s="8361"/>
      <c r="F16" s="8361"/>
      <c r="G16" s="8361"/>
      <c r="H16" s="8361"/>
      <c r="I16" s="8362"/>
      <c r="J16" s="8361"/>
      <c r="K16" s="8361"/>
      <c r="L16" s="8361"/>
      <c r="M16" s="8361"/>
      <c r="N16" s="8363"/>
      <c r="O16" s="8364"/>
      <c r="P16" s="8364"/>
    </row>
    <row r="17" spans="1:47" ht="12.75" customHeight="1" x14ac:dyDescent="0.2">
      <c r="A17" s="8365" t="s">
        <v>14</v>
      </c>
      <c r="B17" s="8366"/>
      <c r="C17" s="8366"/>
      <c r="D17" s="8367"/>
      <c r="E17" s="8366"/>
      <c r="F17" s="8366"/>
      <c r="G17" s="8366"/>
      <c r="H17" s="8366"/>
      <c r="I17" s="8367"/>
      <c r="J17" s="8366"/>
      <c r="K17" s="8366"/>
      <c r="L17" s="8366"/>
      <c r="M17" s="8366"/>
      <c r="N17" s="8368" t="s">
        <v>15</v>
      </c>
      <c r="O17" s="8369" t="s">
        <v>16</v>
      </c>
      <c r="P17" s="8370"/>
    </row>
    <row r="18" spans="1:47" ht="12.75" customHeight="1" x14ac:dyDescent="0.2">
      <c r="A18" s="8371"/>
      <c r="B18" s="8372"/>
      <c r="C18" s="8372"/>
      <c r="D18" s="8373"/>
      <c r="E18" s="8372"/>
      <c r="F18" s="8372"/>
      <c r="G18" s="8372"/>
      <c r="H18" s="8372"/>
      <c r="I18" s="8373"/>
      <c r="J18" s="8372"/>
      <c r="K18" s="8372"/>
      <c r="L18" s="8372"/>
      <c r="M18" s="8372"/>
      <c r="N18" s="8374"/>
      <c r="O18" s="8375"/>
      <c r="P18" s="8376" t="s">
        <v>8</v>
      </c>
    </row>
    <row r="19" spans="1:47" ht="12.75" customHeight="1" x14ac:dyDescent="0.2">
      <c r="A19" s="8377"/>
      <c r="B19" s="8378"/>
      <c r="C19" s="8378"/>
      <c r="D19" s="8379"/>
      <c r="E19" s="8378"/>
      <c r="F19" s="8378"/>
      <c r="G19" s="8378"/>
      <c r="H19" s="8378"/>
      <c r="I19" s="8379"/>
      <c r="J19" s="8378"/>
      <c r="K19" s="8380"/>
      <c r="L19" s="8378" t="s">
        <v>17</v>
      </c>
      <c r="M19" s="8378"/>
      <c r="N19" s="8381"/>
      <c r="O19" s="8382"/>
      <c r="P19" s="8383"/>
      <c r="AU19" s="8384"/>
    </row>
    <row r="20" spans="1:47" ht="12.75" customHeight="1" x14ac:dyDescent="0.2">
      <c r="A20" s="8385"/>
      <c r="B20" s="8386"/>
      <c r="C20" s="8386"/>
      <c r="D20" s="8387"/>
      <c r="E20" s="8386"/>
      <c r="F20" s="8386"/>
      <c r="G20" s="8386"/>
      <c r="H20" s="8386"/>
      <c r="I20" s="8387"/>
      <c r="J20" s="8386"/>
      <c r="K20" s="8386"/>
      <c r="L20" s="8386"/>
      <c r="M20" s="8386"/>
      <c r="N20" s="8388"/>
      <c r="O20" s="8389"/>
      <c r="P20" s="8390"/>
    </row>
    <row r="21" spans="1:47" ht="12.75" customHeight="1" x14ac:dyDescent="0.2">
      <c r="A21" s="8391"/>
      <c r="B21" s="8392"/>
      <c r="C21" s="8393"/>
      <c r="D21" s="8393"/>
      <c r="E21" s="8392"/>
      <c r="F21" s="8392"/>
      <c r="G21" s="8392"/>
      <c r="H21" s="8392" t="s">
        <v>8</v>
      </c>
      <c r="I21" s="8394"/>
      <c r="J21" s="8392"/>
      <c r="K21" s="8392"/>
      <c r="L21" s="8392"/>
      <c r="M21" s="8392"/>
      <c r="N21" s="8395"/>
      <c r="O21" s="8396"/>
      <c r="P21" s="8397"/>
    </row>
    <row r="22" spans="1:47" ht="12.75" customHeight="1" x14ac:dyDescent="0.2">
      <c r="A22" s="8398"/>
      <c r="B22" s="8399"/>
      <c r="C22" s="8399"/>
      <c r="D22" s="8400"/>
      <c r="E22" s="8399"/>
      <c r="F22" s="8399"/>
      <c r="G22" s="8399"/>
      <c r="H22" s="8399"/>
      <c r="I22" s="8400"/>
      <c r="J22" s="8399"/>
      <c r="K22" s="8399"/>
      <c r="L22" s="8399"/>
      <c r="M22" s="8399"/>
      <c r="N22" s="8399"/>
      <c r="O22" s="8399"/>
      <c r="P22" s="8401"/>
    </row>
    <row r="23" spans="1:47" ht="12.75" customHeight="1" x14ac:dyDescent="0.2">
      <c r="A23" s="8402" t="s">
        <v>18</v>
      </c>
      <c r="B23" s="8403"/>
      <c r="C23" s="8403"/>
      <c r="D23" s="8404"/>
      <c r="E23" s="8405" t="s">
        <v>19</v>
      </c>
      <c r="F23" s="8405"/>
      <c r="G23" s="8405"/>
      <c r="H23" s="8405"/>
      <c r="I23" s="8405"/>
      <c r="J23" s="8405"/>
      <c r="K23" s="8405"/>
      <c r="L23" s="8405"/>
      <c r="M23" s="8403"/>
      <c r="N23" s="8403"/>
      <c r="O23" s="8403"/>
      <c r="P23" s="8406"/>
    </row>
    <row r="24" spans="1:47" x14ac:dyDescent="0.25">
      <c r="A24" s="8407"/>
      <c r="B24" s="8408"/>
      <c r="C24" s="8408"/>
      <c r="D24" s="8409"/>
      <c r="E24" s="8410" t="s">
        <v>20</v>
      </c>
      <c r="F24" s="8410"/>
      <c r="G24" s="8410"/>
      <c r="H24" s="8410"/>
      <c r="I24" s="8410"/>
      <c r="J24" s="8410"/>
      <c r="K24" s="8410"/>
      <c r="L24" s="8410"/>
      <c r="M24" s="8408"/>
      <c r="N24" s="8408"/>
      <c r="O24" s="8408"/>
      <c r="P24" s="8411"/>
    </row>
    <row r="25" spans="1:47" ht="12.75" customHeight="1" x14ac:dyDescent="0.2">
      <c r="A25" s="8412"/>
      <c r="B25" s="8413" t="s">
        <v>21</v>
      </c>
      <c r="C25" s="8414"/>
      <c r="D25" s="8414"/>
      <c r="E25" s="8414"/>
      <c r="F25" s="8414"/>
      <c r="G25" s="8414"/>
      <c r="H25" s="8414"/>
      <c r="I25" s="8414"/>
      <c r="J25" s="8414"/>
      <c r="K25" s="8414"/>
      <c r="L25" s="8414"/>
      <c r="M25" s="8414"/>
      <c r="N25" s="8414"/>
      <c r="O25" s="8415"/>
      <c r="P25" s="8416"/>
    </row>
    <row r="26" spans="1:47" ht="12.75" customHeight="1" x14ac:dyDescent="0.2">
      <c r="A26" s="8417" t="s">
        <v>22</v>
      </c>
      <c r="B26" s="8418" t="s">
        <v>23</v>
      </c>
      <c r="C26" s="8418"/>
      <c r="D26" s="8417" t="s">
        <v>24</v>
      </c>
      <c r="E26" s="8417" t="s">
        <v>25</v>
      </c>
      <c r="F26" s="8417" t="s">
        <v>22</v>
      </c>
      <c r="G26" s="8418" t="s">
        <v>23</v>
      </c>
      <c r="H26" s="8418"/>
      <c r="I26" s="8417" t="s">
        <v>24</v>
      </c>
      <c r="J26" s="8417" t="s">
        <v>25</v>
      </c>
      <c r="K26" s="8417" t="s">
        <v>22</v>
      </c>
      <c r="L26" s="8418" t="s">
        <v>23</v>
      </c>
      <c r="M26" s="8418"/>
      <c r="N26" s="8419" t="s">
        <v>24</v>
      </c>
      <c r="O26" s="8417" t="s">
        <v>25</v>
      </c>
      <c r="P26" s="8420"/>
    </row>
    <row r="27" spans="1:47" ht="12.75" customHeight="1" x14ac:dyDescent="0.2">
      <c r="A27" s="8421"/>
      <c r="B27" s="8422" t="s">
        <v>26</v>
      </c>
      <c r="C27" s="8422" t="s">
        <v>2</v>
      </c>
      <c r="D27" s="8421"/>
      <c r="E27" s="8421"/>
      <c r="F27" s="8421"/>
      <c r="G27" s="8422" t="s">
        <v>26</v>
      </c>
      <c r="H27" s="8422" t="s">
        <v>2</v>
      </c>
      <c r="I27" s="8421"/>
      <c r="J27" s="8421"/>
      <c r="K27" s="8421"/>
      <c r="L27" s="8422" t="s">
        <v>26</v>
      </c>
      <c r="M27" s="8422" t="s">
        <v>2</v>
      </c>
      <c r="N27" s="8423"/>
      <c r="O27" s="8421"/>
      <c r="P27" s="8424"/>
    </row>
    <row r="28" spans="1:47" ht="12.75" customHeight="1" x14ac:dyDescent="0.2">
      <c r="A28" s="8425">
        <v>1</v>
      </c>
      <c r="B28" s="8426">
        <v>0</v>
      </c>
      <c r="C28" s="8427">
        <v>0.15</v>
      </c>
      <c r="D28" s="8428">
        <v>16000</v>
      </c>
      <c r="E28" s="8429">
        <f t="shared" ref="E28:E59" si="0">D28*(100-2.67)/100</f>
        <v>15572.8</v>
      </c>
      <c r="F28" s="8430">
        <v>33</v>
      </c>
      <c r="G28" s="8431">
        <v>8</v>
      </c>
      <c r="H28" s="8431">
        <v>8.15</v>
      </c>
      <c r="I28" s="8428">
        <v>16000</v>
      </c>
      <c r="J28" s="8429">
        <f t="shared" ref="J28:J59" si="1">I28*(100-2.67)/100</f>
        <v>15572.8</v>
      </c>
      <c r="K28" s="8430">
        <v>65</v>
      </c>
      <c r="L28" s="8431">
        <v>16</v>
      </c>
      <c r="M28" s="8431">
        <v>16.149999999999999</v>
      </c>
      <c r="N28" s="8428">
        <v>16000</v>
      </c>
      <c r="O28" s="8429">
        <f t="shared" ref="O28:O59" si="2">N28*(100-2.67)/100</f>
        <v>15572.8</v>
      </c>
      <c r="P28" s="8432"/>
    </row>
    <row r="29" spans="1:47" ht="12.75" customHeight="1" x14ac:dyDescent="0.2">
      <c r="A29" s="8433">
        <v>2</v>
      </c>
      <c r="B29" s="8433">
        <v>0.15</v>
      </c>
      <c r="C29" s="8434">
        <v>0.3</v>
      </c>
      <c r="D29" s="8435">
        <v>16000</v>
      </c>
      <c r="E29" s="8436">
        <f t="shared" si="0"/>
        <v>15572.8</v>
      </c>
      <c r="F29" s="8437">
        <v>34</v>
      </c>
      <c r="G29" s="8438">
        <v>8.15</v>
      </c>
      <c r="H29" s="8438">
        <v>8.3000000000000007</v>
      </c>
      <c r="I29" s="8435">
        <v>16000</v>
      </c>
      <c r="J29" s="8436">
        <f t="shared" si="1"/>
        <v>15572.8</v>
      </c>
      <c r="K29" s="8437">
        <v>66</v>
      </c>
      <c r="L29" s="8438">
        <v>16.149999999999999</v>
      </c>
      <c r="M29" s="8438">
        <v>16.3</v>
      </c>
      <c r="N29" s="8435">
        <v>16000</v>
      </c>
      <c r="O29" s="8436">
        <f t="shared" si="2"/>
        <v>15572.8</v>
      </c>
      <c r="P29" s="8439"/>
    </row>
    <row r="30" spans="1:47" ht="12.75" customHeight="1" x14ac:dyDescent="0.2">
      <c r="A30" s="8440">
        <v>3</v>
      </c>
      <c r="B30" s="8441">
        <v>0.3</v>
      </c>
      <c r="C30" s="8442">
        <v>0.45</v>
      </c>
      <c r="D30" s="8443">
        <v>16000</v>
      </c>
      <c r="E30" s="8444">
        <f t="shared" si="0"/>
        <v>15572.8</v>
      </c>
      <c r="F30" s="8445">
        <v>35</v>
      </c>
      <c r="G30" s="8446">
        <v>8.3000000000000007</v>
      </c>
      <c r="H30" s="8446">
        <v>8.4499999999999993</v>
      </c>
      <c r="I30" s="8443">
        <v>16000</v>
      </c>
      <c r="J30" s="8444">
        <f t="shared" si="1"/>
        <v>15572.8</v>
      </c>
      <c r="K30" s="8445">
        <v>67</v>
      </c>
      <c r="L30" s="8446">
        <v>16.3</v>
      </c>
      <c r="M30" s="8446">
        <v>16.45</v>
      </c>
      <c r="N30" s="8443">
        <v>16000</v>
      </c>
      <c r="O30" s="8444">
        <f t="shared" si="2"/>
        <v>15572.8</v>
      </c>
      <c r="P30" s="8447"/>
      <c r="V30" s="8448"/>
    </row>
    <row r="31" spans="1:47" ht="12.75" customHeight="1" x14ac:dyDescent="0.2">
      <c r="A31" s="8449">
        <v>4</v>
      </c>
      <c r="B31" s="8449">
        <v>0.45</v>
      </c>
      <c r="C31" s="8450">
        <v>1</v>
      </c>
      <c r="D31" s="8451">
        <v>16000</v>
      </c>
      <c r="E31" s="8452">
        <f t="shared" si="0"/>
        <v>15572.8</v>
      </c>
      <c r="F31" s="8453">
        <v>36</v>
      </c>
      <c r="G31" s="8450">
        <v>8.4499999999999993</v>
      </c>
      <c r="H31" s="8450">
        <v>9</v>
      </c>
      <c r="I31" s="8451">
        <v>16000</v>
      </c>
      <c r="J31" s="8452">
        <f t="shared" si="1"/>
        <v>15572.8</v>
      </c>
      <c r="K31" s="8453">
        <v>68</v>
      </c>
      <c r="L31" s="8450">
        <v>16.45</v>
      </c>
      <c r="M31" s="8450">
        <v>17</v>
      </c>
      <c r="N31" s="8451">
        <v>16000</v>
      </c>
      <c r="O31" s="8452">
        <f t="shared" si="2"/>
        <v>15572.8</v>
      </c>
      <c r="P31" s="8454"/>
    </row>
    <row r="32" spans="1:47" ht="12.75" customHeight="1" x14ac:dyDescent="0.2">
      <c r="A32" s="8455">
        <v>5</v>
      </c>
      <c r="B32" s="8456">
        <v>1</v>
      </c>
      <c r="C32" s="8457">
        <v>1.1499999999999999</v>
      </c>
      <c r="D32" s="8458">
        <v>16000</v>
      </c>
      <c r="E32" s="8459">
        <f t="shared" si="0"/>
        <v>15572.8</v>
      </c>
      <c r="F32" s="8460">
        <v>37</v>
      </c>
      <c r="G32" s="8456">
        <v>9</v>
      </c>
      <c r="H32" s="8456">
        <v>9.15</v>
      </c>
      <c r="I32" s="8458">
        <v>16000</v>
      </c>
      <c r="J32" s="8459">
        <f t="shared" si="1"/>
        <v>15572.8</v>
      </c>
      <c r="K32" s="8460">
        <v>69</v>
      </c>
      <c r="L32" s="8456">
        <v>17</v>
      </c>
      <c r="M32" s="8456">
        <v>17.149999999999999</v>
      </c>
      <c r="N32" s="8458">
        <v>16000</v>
      </c>
      <c r="O32" s="8459">
        <f t="shared" si="2"/>
        <v>15572.8</v>
      </c>
      <c r="P32" s="8461"/>
      <c r="AQ32" s="8458"/>
    </row>
    <row r="33" spans="1:16" ht="12.75" customHeight="1" x14ac:dyDescent="0.2">
      <c r="A33" s="8462">
        <v>6</v>
      </c>
      <c r="B33" s="8463">
        <v>1.1499999999999999</v>
      </c>
      <c r="C33" s="8464">
        <v>1.3</v>
      </c>
      <c r="D33" s="8465">
        <v>16000</v>
      </c>
      <c r="E33" s="8466">
        <f t="shared" si="0"/>
        <v>15572.8</v>
      </c>
      <c r="F33" s="8467">
        <v>38</v>
      </c>
      <c r="G33" s="8464">
        <v>9.15</v>
      </c>
      <c r="H33" s="8464">
        <v>9.3000000000000007</v>
      </c>
      <c r="I33" s="8465">
        <v>16000</v>
      </c>
      <c r="J33" s="8466">
        <f t="shared" si="1"/>
        <v>15572.8</v>
      </c>
      <c r="K33" s="8467">
        <v>70</v>
      </c>
      <c r="L33" s="8464">
        <v>17.149999999999999</v>
      </c>
      <c r="M33" s="8464">
        <v>17.3</v>
      </c>
      <c r="N33" s="8465">
        <v>16000</v>
      </c>
      <c r="O33" s="8466">
        <f t="shared" si="2"/>
        <v>15572.8</v>
      </c>
      <c r="P33" s="8468"/>
    </row>
    <row r="34" spans="1:16" x14ac:dyDescent="0.2">
      <c r="A34" s="8469">
        <v>7</v>
      </c>
      <c r="B34" s="8470">
        <v>1.3</v>
      </c>
      <c r="C34" s="8471">
        <v>1.45</v>
      </c>
      <c r="D34" s="8472">
        <v>16000</v>
      </c>
      <c r="E34" s="8473">
        <f t="shared" si="0"/>
        <v>15572.8</v>
      </c>
      <c r="F34" s="8474">
        <v>39</v>
      </c>
      <c r="G34" s="8475">
        <v>9.3000000000000007</v>
      </c>
      <c r="H34" s="8475">
        <v>9.4499999999999993</v>
      </c>
      <c r="I34" s="8472">
        <v>16000</v>
      </c>
      <c r="J34" s="8473">
        <f t="shared" si="1"/>
        <v>15572.8</v>
      </c>
      <c r="K34" s="8474">
        <v>71</v>
      </c>
      <c r="L34" s="8475">
        <v>17.3</v>
      </c>
      <c r="M34" s="8475">
        <v>17.45</v>
      </c>
      <c r="N34" s="8472">
        <v>16000</v>
      </c>
      <c r="O34" s="8473">
        <f t="shared" si="2"/>
        <v>15572.8</v>
      </c>
      <c r="P34" s="8476"/>
    </row>
    <row r="35" spans="1:16" x14ac:dyDescent="0.2">
      <c r="A35" s="8477">
        <v>8</v>
      </c>
      <c r="B35" s="8477">
        <v>1.45</v>
      </c>
      <c r="C35" s="8478">
        <v>2</v>
      </c>
      <c r="D35" s="8479">
        <v>16000</v>
      </c>
      <c r="E35" s="8480">
        <f t="shared" si="0"/>
        <v>15572.8</v>
      </c>
      <c r="F35" s="8481">
        <v>40</v>
      </c>
      <c r="G35" s="8478">
        <v>9.4499999999999993</v>
      </c>
      <c r="H35" s="8478">
        <v>10</v>
      </c>
      <c r="I35" s="8479">
        <v>16000</v>
      </c>
      <c r="J35" s="8480">
        <f t="shared" si="1"/>
        <v>15572.8</v>
      </c>
      <c r="K35" s="8481">
        <v>72</v>
      </c>
      <c r="L35" s="8482">
        <v>17.45</v>
      </c>
      <c r="M35" s="8478">
        <v>18</v>
      </c>
      <c r="N35" s="8479">
        <v>16000</v>
      </c>
      <c r="O35" s="8480">
        <f t="shared" si="2"/>
        <v>15572.8</v>
      </c>
      <c r="P35" s="8483"/>
    </row>
    <row r="36" spans="1:16" x14ac:dyDescent="0.2">
      <c r="A36" s="8484">
        <v>9</v>
      </c>
      <c r="B36" s="8485">
        <v>2</v>
      </c>
      <c r="C36" s="8486">
        <v>2.15</v>
      </c>
      <c r="D36" s="8487">
        <v>16000</v>
      </c>
      <c r="E36" s="8488">
        <f t="shared" si="0"/>
        <v>15572.8</v>
      </c>
      <c r="F36" s="8489">
        <v>41</v>
      </c>
      <c r="G36" s="8490">
        <v>10</v>
      </c>
      <c r="H36" s="8491">
        <v>10.15</v>
      </c>
      <c r="I36" s="8487">
        <v>16000</v>
      </c>
      <c r="J36" s="8488">
        <f t="shared" si="1"/>
        <v>15572.8</v>
      </c>
      <c r="K36" s="8489">
        <v>73</v>
      </c>
      <c r="L36" s="8491">
        <v>18</v>
      </c>
      <c r="M36" s="8490">
        <v>18.149999999999999</v>
      </c>
      <c r="N36" s="8487">
        <v>16000</v>
      </c>
      <c r="O36" s="8488">
        <f t="shared" si="2"/>
        <v>15572.8</v>
      </c>
      <c r="P36" s="8492"/>
    </row>
    <row r="37" spans="1:16" x14ac:dyDescent="0.2">
      <c r="A37" s="8493">
        <v>10</v>
      </c>
      <c r="B37" s="8493">
        <v>2.15</v>
      </c>
      <c r="C37" s="8494">
        <v>2.2999999999999998</v>
      </c>
      <c r="D37" s="8495">
        <v>16000</v>
      </c>
      <c r="E37" s="8496">
        <f t="shared" si="0"/>
        <v>15572.8</v>
      </c>
      <c r="F37" s="8497">
        <v>42</v>
      </c>
      <c r="G37" s="8494">
        <v>10.15</v>
      </c>
      <c r="H37" s="8498">
        <v>10.3</v>
      </c>
      <c r="I37" s="8495">
        <v>16000</v>
      </c>
      <c r="J37" s="8496">
        <f t="shared" si="1"/>
        <v>15572.8</v>
      </c>
      <c r="K37" s="8497">
        <v>74</v>
      </c>
      <c r="L37" s="8498">
        <v>18.149999999999999</v>
      </c>
      <c r="M37" s="8494">
        <v>18.3</v>
      </c>
      <c r="N37" s="8495">
        <v>16000</v>
      </c>
      <c r="O37" s="8496">
        <f t="shared" si="2"/>
        <v>15572.8</v>
      </c>
      <c r="P37" s="8499"/>
    </row>
    <row r="38" spans="1:16" x14ac:dyDescent="0.2">
      <c r="A38" s="8500">
        <v>11</v>
      </c>
      <c r="B38" s="8501">
        <v>2.2999999999999998</v>
      </c>
      <c r="C38" s="8502">
        <v>2.4500000000000002</v>
      </c>
      <c r="D38" s="8503">
        <v>16000</v>
      </c>
      <c r="E38" s="8504">
        <f t="shared" si="0"/>
        <v>15572.8</v>
      </c>
      <c r="F38" s="8505">
        <v>43</v>
      </c>
      <c r="G38" s="8506">
        <v>10.3</v>
      </c>
      <c r="H38" s="8507">
        <v>10.45</v>
      </c>
      <c r="I38" s="8503">
        <v>16000</v>
      </c>
      <c r="J38" s="8504">
        <f t="shared" si="1"/>
        <v>15572.8</v>
      </c>
      <c r="K38" s="8505">
        <v>75</v>
      </c>
      <c r="L38" s="8507">
        <v>18.3</v>
      </c>
      <c r="M38" s="8506">
        <v>18.45</v>
      </c>
      <c r="N38" s="8503">
        <v>16000</v>
      </c>
      <c r="O38" s="8504">
        <f t="shared" si="2"/>
        <v>15572.8</v>
      </c>
      <c r="P38" s="8508"/>
    </row>
    <row r="39" spans="1:16" x14ac:dyDescent="0.2">
      <c r="A39" s="8509">
        <v>12</v>
      </c>
      <c r="B39" s="8509">
        <v>2.4500000000000002</v>
      </c>
      <c r="C39" s="8510">
        <v>3</v>
      </c>
      <c r="D39" s="8511">
        <v>16000</v>
      </c>
      <c r="E39" s="8512">
        <f t="shared" si="0"/>
        <v>15572.8</v>
      </c>
      <c r="F39" s="8513">
        <v>44</v>
      </c>
      <c r="G39" s="8510">
        <v>10.45</v>
      </c>
      <c r="H39" s="8514">
        <v>11</v>
      </c>
      <c r="I39" s="8511">
        <v>16000</v>
      </c>
      <c r="J39" s="8512">
        <f t="shared" si="1"/>
        <v>15572.8</v>
      </c>
      <c r="K39" s="8513">
        <v>76</v>
      </c>
      <c r="L39" s="8514">
        <v>18.45</v>
      </c>
      <c r="M39" s="8510">
        <v>19</v>
      </c>
      <c r="N39" s="8511">
        <v>16000</v>
      </c>
      <c r="O39" s="8512">
        <f t="shared" si="2"/>
        <v>15572.8</v>
      </c>
      <c r="P39" s="8515"/>
    </row>
    <row r="40" spans="1:16" x14ac:dyDescent="0.2">
      <c r="A40" s="8516">
        <v>13</v>
      </c>
      <c r="B40" s="8517">
        <v>3</v>
      </c>
      <c r="C40" s="8518">
        <v>3.15</v>
      </c>
      <c r="D40" s="8519">
        <v>16000</v>
      </c>
      <c r="E40" s="8520">
        <f t="shared" si="0"/>
        <v>15572.8</v>
      </c>
      <c r="F40" s="8521">
        <v>45</v>
      </c>
      <c r="G40" s="8522">
        <v>11</v>
      </c>
      <c r="H40" s="8523">
        <v>11.15</v>
      </c>
      <c r="I40" s="8519">
        <v>16000</v>
      </c>
      <c r="J40" s="8520">
        <f t="shared" si="1"/>
        <v>15572.8</v>
      </c>
      <c r="K40" s="8521">
        <v>77</v>
      </c>
      <c r="L40" s="8523">
        <v>19</v>
      </c>
      <c r="M40" s="8522">
        <v>19.149999999999999</v>
      </c>
      <c r="N40" s="8519">
        <v>16000</v>
      </c>
      <c r="O40" s="8520">
        <f t="shared" si="2"/>
        <v>15572.8</v>
      </c>
      <c r="P40" s="8524"/>
    </row>
    <row r="41" spans="1:16" x14ac:dyDescent="0.2">
      <c r="A41" s="8525">
        <v>14</v>
      </c>
      <c r="B41" s="8525">
        <v>3.15</v>
      </c>
      <c r="C41" s="8526">
        <v>3.3</v>
      </c>
      <c r="D41" s="8527">
        <v>16000</v>
      </c>
      <c r="E41" s="8528">
        <f t="shared" si="0"/>
        <v>15572.8</v>
      </c>
      <c r="F41" s="8529">
        <v>46</v>
      </c>
      <c r="G41" s="8530">
        <v>11.15</v>
      </c>
      <c r="H41" s="8526">
        <v>11.3</v>
      </c>
      <c r="I41" s="8527">
        <v>16000</v>
      </c>
      <c r="J41" s="8528">
        <f t="shared" si="1"/>
        <v>15572.8</v>
      </c>
      <c r="K41" s="8529">
        <v>78</v>
      </c>
      <c r="L41" s="8526">
        <v>19.149999999999999</v>
      </c>
      <c r="M41" s="8530">
        <v>19.3</v>
      </c>
      <c r="N41" s="8527">
        <v>16000</v>
      </c>
      <c r="O41" s="8528">
        <f t="shared" si="2"/>
        <v>15572.8</v>
      </c>
      <c r="P41" s="8531"/>
    </row>
    <row r="42" spans="1:16" x14ac:dyDescent="0.2">
      <c r="A42" s="8532">
        <v>15</v>
      </c>
      <c r="B42" s="8533">
        <v>3.3</v>
      </c>
      <c r="C42" s="8534">
        <v>3.45</v>
      </c>
      <c r="D42" s="8535">
        <v>16000</v>
      </c>
      <c r="E42" s="8536">
        <f t="shared" si="0"/>
        <v>15572.8</v>
      </c>
      <c r="F42" s="8537">
        <v>47</v>
      </c>
      <c r="G42" s="8538">
        <v>11.3</v>
      </c>
      <c r="H42" s="8539">
        <v>11.45</v>
      </c>
      <c r="I42" s="8535">
        <v>16000</v>
      </c>
      <c r="J42" s="8536">
        <f t="shared" si="1"/>
        <v>15572.8</v>
      </c>
      <c r="K42" s="8537">
        <v>79</v>
      </c>
      <c r="L42" s="8539">
        <v>19.3</v>
      </c>
      <c r="M42" s="8538">
        <v>19.45</v>
      </c>
      <c r="N42" s="8535">
        <v>16000</v>
      </c>
      <c r="O42" s="8536">
        <f t="shared" si="2"/>
        <v>15572.8</v>
      </c>
      <c r="P42" s="8540"/>
    </row>
    <row r="43" spans="1:16" x14ac:dyDescent="0.2">
      <c r="A43" s="8541">
        <v>16</v>
      </c>
      <c r="B43" s="8541">
        <v>3.45</v>
      </c>
      <c r="C43" s="8542">
        <v>4</v>
      </c>
      <c r="D43" s="8543">
        <v>16000</v>
      </c>
      <c r="E43" s="8544">
        <f t="shared" si="0"/>
        <v>15572.8</v>
      </c>
      <c r="F43" s="8545">
        <v>48</v>
      </c>
      <c r="G43" s="8546">
        <v>11.45</v>
      </c>
      <c r="H43" s="8542">
        <v>12</v>
      </c>
      <c r="I43" s="8543">
        <v>16000</v>
      </c>
      <c r="J43" s="8544">
        <f t="shared" si="1"/>
        <v>15572.8</v>
      </c>
      <c r="K43" s="8545">
        <v>80</v>
      </c>
      <c r="L43" s="8542">
        <v>19.45</v>
      </c>
      <c r="M43" s="8542">
        <v>20</v>
      </c>
      <c r="N43" s="8543">
        <v>16000</v>
      </c>
      <c r="O43" s="8544">
        <f t="shared" si="2"/>
        <v>15572.8</v>
      </c>
      <c r="P43" s="8547"/>
    </row>
    <row r="44" spans="1:16" x14ac:dyDescent="0.2">
      <c r="A44" s="8548">
        <v>17</v>
      </c>
      <c r="B44" s="8549">
        <v>4</v>
      </c>
      <c r="C44" s="8550">
        <v>4.1500000000000004</v>
      </c>
      <c r="D44" s="8551">
        <v>16000</v>
      </c>
      <c r="E44" s="8552">
        <f t="shared" si="0"/>
        <v>15572.8</v>
      </c>
      <c r="F44" s="8553">
        <v>49</v>
      </c>
      <c r="G44" s="8554">
        <v>12</v>
      </c>
      <c r="H44" s="8555">
        <v>12.15</v>
      </c>
      <c r="I44" s="8551">
        <v>16000</v>
      </c>
      <c r="J44" s="8552">
        <f t="shared" si="1"/>
        <v>15572.8</v>
      </c>
      <c r="K44" s="8553">
        <v>81</v>
      </c>
      <c r="L44" s="8555">
        <v>20</v>
      </c>
      <c r="M44" s="8554">
        <v>20.149999999999999</v>
      </c>
      <c r="N44" s="8551">
        <v>16000</v>
      </c>
      <c r="O44" s="8552">
        <f t="shared" si="2"/>
        <v>15572.8</v>
      </c>
      <c r="P44" s="8556"/>
    </row>
    <row r="45" spans="1:16" x14ac:dyDescent="0.2">
      <c r="A45" s="8557">
        <v>18</v>
      </c>
      <c r="B45" s="8557">
        <v>4.1500000000000004</v>
      </c>
      <c r="C45" s="8558">
        <v>4.3</v>
      </c>
      <c r="D45" s="8559">
        <v>16000</v>
      </c>
      <c r="E45" s="8560">
        <f t="shared" si="0"/>
        <v>15572.8</v>
      </c>
      <c r="F45" s="8561">
        <v>50</v>
      </c>
      <c r="G45" s="8562">
        <v>12.15</v>
      </c>
      <c r="H45" s="8558">
        <v>12.3</v>
      </c>
      <c r="I45" s="8559">
        <v>16000</v>
      </c>
      <c r="J45" s="8560">
        <f t="shared" si="1"/>
        <v>15572.8</v>
      </c>
      <c r="K45" s="8561">
        <v>82</v>
      </c>
      <c r="L45" s="8558">
        <v>20.149999999999999</v>
      </c>
      <c r="M45" s="8562">
        <v>20.3</v>
      </c>
      <c r="N45" s="8559">
        <v>16000</v>
      </c>
      <c r="O45" s="8560">
        <f t="shared" si="2"/>
        <v>15572.8</v>
      </c>
      <c r="P45" s="8563"/>
    </row>
    <row r="46" spans="1:16" x14ac:dyDescent="0.2">
      <c r="A46" s="8564">
        <v>19</v>
      </c>
      <c r="B46" s="8565">
        <v>4.3</v>
      </c>
      <c r="C46" s="8566">
        <v>4.45</v>
      </c>
      <c r="D46" s="8567">
        <v>16000</v>
      </c>
      <c r="E46" s="8568">
        <f t="shared" si="0"/>
        <v>15572.8</v>
      </c>
      <c r="F46" s="8569">
        <v>51</v>
      </c>
      <c r="G46" s="8570">
        <v>12.3</v>
      </c>
      <c r="H46" s="8571">
        <v>12.45</v>
      </c>
      <c r="I46" s="8567">
        <v>16000</v>
      </c>
      <c r="J46" s="8568">
        <f t="shared" si="1"/>
        <v>15572.8</v>
      </c>
      <c r="K46" s="8569">
        <v>83</v>
      </c>
      <c r="L46" s="8571">
        <v>20.3</v>
      </c>
      <c r="M46" s="8570">
        <v>20.45</v>
      </c>
      <c r="N46" s="8567">
        <v>16000</v>
      </c>
      <c r="O46" s="8568">
        <f t="shared" si="2"/>
        <v>15572.8</v>
      </c>
      <c r="P46" s="8572"/>
    </row>
    <row r="47" spans="1:16" x14ac:dyDescent="0.2">
      <c r="A47" s="8573">
        <v>20</v>
      </c>
      <c r="B47" s="8573">
        <v>4.45</v>
      </c>
      <c r="C47" s="8574">
        <v>5</v>
      </c>
      <c r="D47" s="8575">
        <v>16000</v>
      </c>
      <c r="E47" s="8576">
        <f t="shared" si="0"/>
        <v>15572.8</v>
      </c>
      <c r="F47" s="8577">
        <v>52</v>
      </c>
      <c r="G47" s="8578">
        <v>12.45</v>
      </c>
      <c r="H47" s="8574">
        <v>13</v>
      </c>
      <c r="I47" s="8575">
        <v>16000</v>
      </c>
      <c r="J47" s="8576">
        <f t="shared" si="1"/>
        <v>15572.8</v>
      </c>
      <c r="K47" s="8577">
        <v>84</v>
      </c>
      <c r="L47" s="8574">
        <v>20.45</v>
      </c>
      <c r="M47" s="8578">
        <v>21</v>
      </c>
      <c r="N47" s="8575">
        <v>16000</v>
      </c>
      <c r="O47" s="8576">
        <f t="shared" si="2"/>
        <v>15572.8</v>
      </c>
      <c r="P47" s="8579"/>
    </row>
    <row r="48" spans="1:16" x14ac:dyDescent="0.2">
      <c r="A48" s="8580">
        <v>21</v>
      </c>
      <c r="B48" s="8581">
        <v>5</v>
      </c>
      <c r="C48" s="8582">
        <v>5.15</v>
      </c>
      <c r="D48" s="8583">
        <v>16000</v>
      </c>
      <c r="E48" s="8584">
        <f t="shared" si="0"/>
        <v>15572.8</v>
      </c>
      <c r="F48" s="8585">
        <v>53</v>
      </c>
      <c r="G48" s="8581">
        <v>13</v>
      </c>
      <c r="H48" s="8586">
        <v>13.15</v>
      </c>
      <c r="I48" s="8583">
        <v>16000</v>
      </c>
      <c r="J48" s="8584">
        <f t="shared" si="1"/>
        <v>15572.8</v>
      </c>
      <c r="K48" s="8585">
        <v>85</v>
      </c>
      <c r="L48" s="8586">
        <v>21</v>
      </c>
      <c r="M48" s="8581">
        <v>21.15</v>
      </c>
      <c r="N48" s="8583">
        <v>16000</v>
      </c>
      <c r="O48" s="8584">
        <f t="shared" si="2"/>
        <v>15572.8</v>
      </c>
      <c r="P48" s="8587"/>
    </row>
    <row r="49" spans="1:16" x14ac:dyDescent="0.2">
      <c r="A49" s="8588">
        <v>22</v>
      </c>
      <c r="B49" s="8589">
        <v>5.15</v>
      </c>
      <c r="C49" s="8590">
        <v>5.3</v>
      </c>
      <c r="D49" s="8591">
        <v>16000</v>
      </c>
      <c r="E49" s="8592">
        <f t="shared" si="0"/>
        <v>15572.8</v>
      </c>
      <c r="F49" s="8593">
        <v>54</v>
      </c>
      <c r="G49" s="8594">
        <v>13.15</v>
      </c>
      <c r="H49" s="8590">
        <v>13.3</v>
      </c>
      <c r="I49" s="8591">
        <v>16000</v>
      </c>
      <c r="J49" s="8592">
        <f t="shared" si="1"/>
        <v>15572.8</v>
      </c>
      <c r="K49" s="8593">
        <v>86</v>
      </c>
      <c r="L49" s="8590">
        <v>21.15</v>
      </c>
      <c r="M49" s="8594">
        <v>21.3</v>
      </c>
      <c r="N49" s="8591">
        <v>16000</v>
      </c>
      <c r="O49" s="8592">
        <f t="shared" si="2"/>
        <v>15572.8</v>
      </c>
      <c r="P49" s="8595"/>
    </row>
    <row r="50" spans="1:16" x14ac:dyDescent="0.2">
      <c r="A50" s="8596">
        <v>23</v>
      </c>
      <c r="B50" s="8597">
        <v>5.3</v>
      </c>
      <c r="C50" s="8598">
        <v>5.45</v>
      </c>
      <c r="D50" s="8599">
        <v>16000</v>
      </c>
      <c r="E50" s="8600">
        <f t="shared" si="0"/>
        <v>15572.8</v>
      </c>
      <c r="F50" s="8601">
        <v>55</v>
      </c>
      <c r="G50" s="8597">
        <v>13.3</v>
      </c>
      <c r="H50" s="8602">
        <v>13.45</v>
      </c>
      <c r="I50" s="8599">
        <v>16000</v>
      </c>
      <c r="J50" s="8600">
        <f t="shared" si="1"/>
        <v>15572.8</v>
      </c>
      <c r="K50" s="8601">
        <v>87</v>
      </c>
      <c r="L50" s="8602">
        <v>21.3</v>
      </c>
      <c r="M50" s="8597">
        <v>21.45</v>
      </c>
      <c r="N50" s="8599">
        <v>16000</v>
      </c>
      <c r="O50" s="8600">
        <f t="shared" si="2"/>
        <v>15572.8</v>
      </c>
      <c r="P50" s="8603"/>
    </row>
    <row r="51" spans="1:16" x14ac:dyDescent="0.2">
      <c r="A51" s="8604">
        <v>24</v>
      </c>
      <c r="B51" s="8605">
        <v>5.45</v>
      </c>
      <c r="C51" s="8606">
        <v>6</v>
      </c>
      <c r="D51" s="8607">
        <v>16000</v>
      </c>
      <c r="E51" s="8608">
        <f t="shared" si="0"/>
        <v>15572.8</v>
      </c>
      <c r="F51" s="8609">
        <v>56</v>
      </c>
      <c r="G51" s="8610">
        <v>13.45</v>
      </c>
      <c r="H51" s="8606">
        <v>14</v>
      </c>
      <c r="I51" s="8607">
        <v>16000</v>
      </c>
      <c r="J51" s="8608">
        <f t="shared" si="1"/>
        <v>15572.8</v>
      </c>
      <c r="K51" s="8609">
        <v>88</v>
      </c>
      <c r="L51" s="8606">
        <v>21.45</v>
      </c>
      <c r="M51" s="8610">
        <v>22</v>
      </c>
      <c r="N51" s="8607">
        <v>16000</v>
      </c>
      <c r="O51" s="8608">
        <f t="shared" si="2"/>
        <v>15572.8</v>
      </c>
      <c r="P51" s="8611"/>
    </row>
    <row r="52" spans="1:16" x14ac:dyDescent="0.2">
      <c r="A52" s="8612">
        <v>25</v>
      </c>
      <c r="B52" s="8613">
        <v>6</v>
      </c>
      <c r="C52" s="8614">
        <v>6.15</v>
      </c>
      <c r="D52" s="8615">
        <v>16000</v>
      </c>
      <c r="E52" s="8616">
        <f t="shared" si="0"/>
        <v>15572.8</v>
      </c>
      <c r="F52" s="8617">
        <v>57</v>
      </c>
      <c r="G52" s="8613">
        <v>14</v>
      </c>
      <c r="H52" s="8618">
        <v>14.15</v>
      </c>
      <c r="I52" s="8615">
        <v>16000</v>
      </c>
      <c r="J52" s="8616">
        <f t="shared" si="1"/>
        <v>15572.8</v>
      </c>
      <c r="K52" s="8617">
        <v>89</v>
      </c>
      <c r="L52" s="8618">
        <v>22</v>
      </c>
      <c r="M52" s="8613">
        <v>22.15</v>
      </c>
      <c r="N52" s="8615">
        <v>16000</v>
      </c>
      <c r="O52" s="8616">
        <f t="shared" si="2"/>
        <v>15572.8</v>
      </c>
      <c r="P52" s="8619"/>
    </row>
    <row r="53" spans="1:16" x14ac:dyDescent="0.2">
      <c r="A53" s="8620">
        <v>26</v>
      </c>
      <c r="B53" s="8621">
        <v>6.15</v>
      </c>
      <c r="C53" s="8622">
        <v>6.3</v>
      </c>
      <c r="D53" s="8623">
        <v>16000</v>
      </c>
      <c r="E53" s="8624">
        <f t="shared" si="0"/>
        <v>15572.8</v>
      </c>
      <c r="F53" s="8625">
        <v>58</v>
      </c>
      <c r="G53" s="8626">
        <v>14.15</v>
      </c>
      <c r="H53" s="8622">
        <v>14.3</v>
      </c>
      <c r="I53" s="8623">
        <v>16000</v>
      </c>
      <c r="J53" s="8624">
        <f t="shared" si="1"/>
        <v>15572.8</v>
      </c>
      <c r="K53" s="8625">
        <v>90</v>
      </c>
      <c r="L53" s="8622">
        <v>22.15</v>
      </c>
      <c r="M53" s="8626">
        <v>22.3</v>
      </c>
      <c r="N53" s="8623">
        <v>16000</v>
      </c>
      <c r="O53" s="8624">
        <f t="shared" si="2"/>
        <v>15572.8</v>
      </c>
      <c r="P53" s="8627"/>
    </row>
    <row r="54" spans="1:16" x14ac:dyDescent="0.2">
      <c r="A54" s="8628">
        <v>27</v>
      </c>
      <c r="B54" s="8629">
        <v>6.3</v>
      </c>
      <c r="C54" s="8630">
        <v>6.45</v>
      </c>
      <c r="D54" s="8631">
        <v>16000</v>
      </c>
      <c r="E54" s="8632">
        <f t="shared" si="0"/>
        <v>15572.8</v>
      </c>
      <c r="F54" s="8633">
        <v>59</v>
      </c>
      <c r="G54" s="8629">
        <v>14.3</v>
      </c>
      <c r="H54" s="8634">
        <v>14.45</v>
      </c>
      <c r="I54" s="8631">
        <v>16000</v>
      </c>
      <c r="J54" s="8632">
        <f t="shared" si="1"/>
        <v>15572.8</v>
      </c>
      <c r="K54" s="8633">
        <v>91</v>
      </c>
      <c r="L54" s="8634">
        <v>22.3</v>
      </c>
      <c r="M54" s="8629">
        <v>22.45</v>
      </c>
      <c r="N54" s="8631">
        <v>16000</v>
      </c>
      <c r="O54" s="8632">
        <f t="shared" si="2"/>
        <v>15572.8</v>
      </c>
      <c r="P54" s="8635"/>
    </row>
    <row r="55" spans="1:16" x14ac:dyDescent="0.2">
      <c r="A55" s="8636">
        <v>28</v>
      </c>
      <c r="B55" s="8637">
        <v>6.45</v>
      </c>
      <c r="C55" s="8638">
        <v>7</v>
      </c>
      <c r="D55" s="8639">
        <v>16000</v>
      </c>
      <c r="E55" s="8640">
        <f t="shared" si="0"/>
        <v>15572.8</v>
      </c>
      <c r="F55" s="8641">
        <v>60</v>
      </c>
      <c r="G55" s="8642">
        <v>14.45</v>
      </c>
      <c r="H55" s="8642">
        <v>15</v>
      </c>
      <c r="I55" s="8639">
        <v>16000</v>
      </c>
      <c r="J55" s="8640">
        <f t="shared" si="1"/>
        <v>15572.8</v>
      </c>
      <c r="K55" s="8641">
        <v>92</v>
      </c>
      <c r="L55" s="8638">
        <v>22.45</v>
      </c>
      <c r="M55" s="8642">
        <v>23</v>
      </c>
      <c r="N55" s="8639">
        <v>16000</v>
      </c>
      <c r="O55" s="8640">
        <f t="shared" si="2"/>
        <v>15572.8</v>
      </c>
      <c r="P55" s="8643"/>
    </row>
    <row r="56" spans="1:16" x14ac:dyDescent="0.2">
      <c r="A56" s="8644">
        <v>29</v>
      </c>
      <c r="B56" s="8645">
        <v>7</v>
      </c>
      <c r="C56" s="8646">
        <v>7.15</v>
      </c>
      <c r="D56" s="8647">
        <v>16000</v>
      </c>
      <c r="E56" s="8648">
        <f t="shared" si="0"/>
        <v>15572.8</v>
      </c>
      <c r="F56" s="8649">
        <v>61</v>
      </c>
      <c r="G56" s="8645">
        <v>15</v>
      </c>
      <c r="H56" s="8645">
        <v>15.15</v>
      </c>
      <c r="I56" s="8647">
        <v>16000</v>
      </c>
      <c r="J56" s="8648">
        <f t="shared" si="1"/>
        <v>15572.8</v>
      </c>
      <c r="K56" s="8649">
        <v>93</v>
      </c>
      <c r="L56" s="8650">
        <v>23</v>
      </c>
      <c r="M56" s="8645">
        <v>23.15</v>
      </c>
      <c r="N56" s="8647">
        <v>16000</v>
      </c>
      <c r="O56" s="8648">
        <f t="shared" si="2"/>
        <v>15572.8</v>
      </c>
      <c r="P56" s="8651"/>
    </row>
    <row r="57" spans="1:16" x14ac:dyDescent="0.2">
      <c r="A57" s="8652">
        <v>30</v>
      </c>
      <c r="B57" s="8653">
        <v>7.15</v>
      </c>
      <c r="C57" s="8654">
        <v>7.3</v>
      </c>
      <c r="D57" s="8655">
        <v>16000</v>
      </c>
      <c r="E57" s="8656">
        <f t="shared" si="0"/>
        <v>15572.8</v>
      </c>
      <c r="F57" s="8657">
        <v>62</v>
      </c>
      <c r="G57" s="8658">
        <v>15.15</v>
      </c>
      <c r="H57" s="8658">
        <v>15.3</v>
      </c>
      <c r="I57" s="8655">
        <v>16000</v>
      </c>
      <c r="J57" s="8656">
        <f t="shared" si="1"/>
        <v>15572.8</v>
      </c>
      <c r="K57" s="8657">
        <v>94</v>
      </c>
      <c r="L57" s="8658">
        <v>23.15</v>
      </c>
      <c r="M57" s="8658">
        <v>23.3</v>
      </c>
      <c r="N57" s="8655">
        <v>16000</v>
      </c>
      <c r="O57" s="8656">
        <f t="shared" si="2"/>
        <v>15572.8</v>
      </c>
      <c r="P57" s="8659"/>
    </row>
    <row r="58" spans="1:16" x14ac:dyDescent="0.2">
      <c r="A58" s="8660">
        <v>31</v>
      </c>
      <c r="B58" s="8661">
        <v>7.3</v>
      </c>
      <c r="C58" s="8662">
        <v>7.45</v>
      </c>
      <c r="D58" s="8663">
        <v>16000</v>
      </c>
      <c r="E58" s="8664">
        <f t="shared" si="0"/>
        <v>15572.8</v>
      </c>
      <c r="F58" s="8665">
        <v>63</v>
      </c>
      <c r="G58" s="8661">
        <v>15.3</v>
      </c>
      <c r="H58" s="8661">
        <v>15.45</v>
      </c>
      <c r="I58" s="8663">
        <v>16000</v>
      </c>
      <c r="J58" s="8664">
        <f t="shared" si="1"/>
        <v>15572.8</v>
      </c>
      <c r="K58" s="8665">
        <v>95</v>
      </c>
      <c r="L58" s="8661">
        <v>23.3</v>
      </c>
      <c r="M58" s="8661">
        <v>23.45</v>
      </c>
      <c r="N58" s="8663">
        <v>16000</v>
      </c>
      <c r="O58" s="8664">
        <f t="shared" si="2"/>
        <v>15572.8</v>
      </c>
      <c r="P58" s="8666"/>
    </row>
    <row r="59" spans="1:16" x14ac:dyDescent="0.2">
      <c r="A59" s="8667">
        <v>32</v>
      </c>
      <c r="B59" s="8668">
        <v>7.45</v>
      </c>
      <c r="C59" s="8669">
        <v>8</v>
      </c>
      <c r="D59" s="8670">
        <v>16000</v>
      </c>
      <c r="E59" s="8671">
        <f t="shared" si="0"/>
        <v>15572.8</v>
      </c>
      <c r="F59" s="8672">
        <v>64</v>
      </c>
      <c r="G59" s="8673">
        <v>15.45</v>
      </c>
      <c r="H59" s="8673">
        <v>16</v>
      </c>
      <c r="I59" s="8670">
        <v>16000</v>
      </c>
      <c r="J59" s="8671">
        <f t="shared" si="1"/>
        <v>15572.8</v>
      </c>
      <c r="K59" s="8672">
        <v>96</v>
      </c>
      <c r="L59" s="8673">
        <v>23.45</v>
      </c>
      <c r="M59" s="8673">
        <v>24</v>
      </c>
      <c r="N59" s="8670">
        <v>16000</v>
      </c>
      <c r="O59" s="8671">
        <f t="shared" si="2"/>
        <v>15572.8</v>
      </c>
      <c r="P59" s="8674"/>
    </row>
    <row r="60" spans="1:16" x14ac:dyDescent="0.2">
      <c r="A60" s="8675" t="s">
        <v>27</v>
      </c>
      <c r="B60" s="8676"/>
      <c r="C60" s="8676"/>
      <c r="D60" s="8677">
        <f>SUM(D28:D59)</f>
        <v>512000</v>
      </c>
      <c r="E60" s="8678">
        <f>SUM(E28:E59)</f>
        <v>498329.59999999974</v>
      </c>
      <c r="F60" s="8676"/>
      <c r="G60" s="8676"/>
      <c r="H60" s="8676"/>
      <c r="I60" s="8677">
        <f>SUM(I28:I59)</f>
        <v>512000</v>
      </c>
      <c r="J60" s="8679">
        <f>SUM(J28:J59)</f>
        <v>498329.59999999974</v>
      </c>
      <c r="K60" s="8676"/>
      <c r="L60" s="8676"/>
      <c r="M60" s="8676"/>
      <c r="N60" s="8676">
        <f>SUM(N28:N59)</f>
        <v>512000</v>
      </c>
      <c r="O60" s="8679">
        <f>SUM(O28:O59)</f>
        <v>498329.59999999974</v>
      </c>
      <c r="P60" s="8680"/>
    </row>
    <row r="64" spans="1:16" x14ac:dyDescent="0.2">
      <c r="A64" t="s">
        <v>103</v>
      </c>
      <c r="B64">
        <f>SUM(D60,I60,N60)/(4000*1000)</f>
        <v>0.38400000000000001</v>
      </c>
      <c r="C64">
        <f>ROUNDDOWN(SUM(E60,J60,O60)/(4000*1000),4)</f>
        <v>0.37369999999999998</v>
      </c>
    </row>
    <row r="66" spans="1:16" x14ac:dyDescent="0.2">
      <c r="A66" s="8681"/>
      <c r="B66" s="8682"/>
      <c r="C66" s="8682"/>
      <c r="D66" s="8683"/>
      <c r="E66" s="8682"/>
      <c r="F66" s="8682"/>
      <c r="G66" s="8682"/>
      <c r="H66" s="8682"/>
      <c r="I66" s="8683"/>
      <c r="J66" s="8684"/>
      <c r="K66" s="8682"/>
      <c r="L66" s="8682"/>
      <c r="M66" s="8682"/>
      <c r="N66" s="8682"/>
      <c r="O66" s="8682"/>
      <c r="P66" s="8685"/>
    </row>
    <row r="67" spans="1:16" x14ac:dyDescent="0.2">
      <c r="A67" s="8686" t="s">
        <v>28</v>
      </c>
      <c r="B67" s="8687"/>
      <c r="C67" s="8687"/>
      <c r="D67" s="8688"/>
      <c r="E67" s="8689"/>
      <c r="F67" s="8687"/>
      <c r="G67" s="8687"/>
      <c r="H67" s="8689"/>
      <c r="I67" s="8688"/>
      <c r="J67" s="8690"/>
      <c r="K67" s="8687"/>
      <c r="L67" s="8687"/>
      <c r="M67" s="8687"/>
      <c r="N67" s="8687"/>
      <c r="O67" s="8687"/>
      <c r="P67" s="8691"/>
    </row>
    <row r="68" spans="1:16" x14ac:dyDescent="0.2">
      <c r="A68" s="8692"/>
      <c r="B68" s="8693"/>
      <c r="C68" s="8693"/>
      <c r="D68" s="8693"/>
      <c r="E68" s="8693"/>
      <c r="F68" s="8693"/>
      <c r="G68" s="8693"/>
      <c r="H68" s="8693"/>
      <c r="I68" s="8693"/>
      <c r="J68" s="8693"/>
      <c r="K68" s="8693"/>
      <c r="L68" s="8694"/>
      <c r="M68" s="8694"/>
      <c r="N68" s="8694"/>
      <c r="O68" s="8694"/>
      <c r="P68" s="8695"/>
    </row>
    <row r="69" spans="1:16" x14ac:dyDescent="0.2">
      <c r="A69" s="8696"/>
      <c r="B69" s="8697"/>
      <c r="C69" s="8697"/>
      <c r="D69" s="8698"/>
      <c r="E69" s="8699"/>
      <c r="F69" s="8697"/>
      <c r="G69" s="8697"/>
      <c r="H69" s="8699"/>
      <c r="I69" s="8698"/>
      <c r="J69" s="8700"/>
      <c r="K69" s="8697"/>
      <c r="L69" s="8697"/>
      <c r="M69" s="8697"/>
      <c r="N69" s="8697"/>
      <c r="O69" s="8697"/>
      <c r="P69" s="8701"/>
    </row>
    <row r="70" spans="1:16" x14ac:dyDescent="0.2">
      <c r="A70" s="8702"/>
      <c r="B70" s="8703"/>
      <c r="C70" s="8703"/>
      <c r="D70" s="8704"/>
      <c r="E70" s="8705"/>
      <c r="F70" s="8703"/>
      <c r="G70" s="8703"/>
      <c r="H70" s="8705"/>
      <c r="I70" s="8704"/>
      <c r="J70" s="8703"/>
      <c r="K70" s="8703"/>
      <c r="L70" s="8703"/>
      <c r="M70" s="8703"/>
      <c r="N70" s="8703"/>
      <c r="O70" s="8703"/>
      <c r="P70" s="8706"/>
    </row>
    <row r="71" spans="1:16" x14ac:dyDescent="0.2">
      <c r="A71" s="8707"/>
      <c r="B71" s="8708"/>
      <c r="C71" s="8708"/>
      <c r="D71" s="8709"/>
      <c r="E71" s="8710"/>
      <c r="F71" s="8708"/>
      <c r="G71" s="8708"/>
      <c r="H71" s="8710"/>
      <c r="I71" s="8709"/>
      <c r="J71" s="8708"/>
      <c r="K71" s="8708"/>
      <c r="L71" s="8708"/>
      <c r="M71" s="8708"/>
      <c r="N71" s="8708"/>
      <c r="O71" s="8708"/>
      <c r="P71" s="8711"/>
    </row>
    <row r="72" spans="1:16" x14ac:dyDescent="0.2">
      <c r="A72" s="8712"/>
      <c r="B72" s="8713"/>
      <c r="C72" s="8713"/>
      <c r="D72" s="8714"/>
      <c r="E72" s="8715"/>
      <c r="F72" s="8713"/>
      <c r="G72" s="8713"/>
      <c r="H72" s="8715"/>
      <c r="I72" s="8714"/>
      <c r="J72" s="8713"/>
      <c r="K72" s="8713"/>
      <c r="L72" s="8713"/>
      <c r="M72" s="8713" t="s">
        <v>29</v>
      </c>
      <c r="N72" s="8713"/>
      <c r="O72" s="8713"/>
      <c r="P72" s="8716"/>
    </row>
    <row r="73" spans="1:16" x14ac:dyDescent="0.2">
      <c r="A73" s="8717"/>
      <c r="B73" s="8718"/>
      <c r="C73" s="8718"/>
      <c r="D73" s="8719"/>
      <c r="E73" s="8720"/>
      <c r="F73" s="8718"/>
      <c r="G73" s="8718"/>
      <c r="H73" s="8720"/>
      <c r="I73" s="8719"/>
      <c r="J73" s="8718"/>
      <c r="K73" s="8718"/>
      <c r="L73" s="8718"/>
      <c r="M73" s="8718" t="s">
        <v>30</v>
      </c>
      <c r="N73" s="8718"/>
      <c r="O73" s="8718"/>
      <c r="P73" s="8721"/>
    </row>
    <row r="74" spans="1:16" ht="15.75" x14ac:dyDescent="0.25">
      <c r="E74" s="8722"/>
      <c r="H74" s="8722"/>
    </row>
    <row r="75" spans="1:16" ht="15.75" x14ac:dyDescent="0.25">
      <c r="C75" s="8723"/>
      <c r="E75" s="8724"/>
      <c r="H75" s="8724"/>
    </row>
    <row r="76" spans="1:16" ht="15.75" x14ac:dyDescent="0.25">
      <c r="E76" s="8725"/>
      <c r="H76" s="8725"/>
    </row>
    <row r="77" spans="1:16" ht="15.75" x14ac:dyDescent="0.25">
      <c r="E77" s="8726"/>
      <c r="H77" s="8726"/>
    </row>
    <row r="78" spans="1:16" ht="15.75" x14ac:dyDescent="0.25">
      <c r="E78" s="8727"/>
      <c r="H78" s="8727"/>
    </row>
    <row r="79" spans="1:16" ht="15.75" x14ac:dyDescent="0.25">
      <c r="E79" s="8728"/>
      <c r="H79" s="8728"/>
    </row>
    <row r="80" spans="1:16" ht="15.75" x14ac:dyDescent="0.25">
      <c r="E80" s="8729"/>
      <c r="H80" s="8729"/>
    </row>
    <row r="81" spans="5:13" ht="15.75" x14ac:dyDescent="0.25">
      <c r="E81" s="8730"/>
      <c r="H81" s="8730"/>
    </row>
    <row r="82" spans="5:13" ht="15.75" x14ac:dyDescent="0.25">
      <c r="E82" s="8731"/>
      <c r="H82" s="8731"/>
    </row>
    <row r="83" spans="5:13" ht="15.75" x14ac:dyDescent="0.25">
      <c r="E83" s="8732"/>
      <c r="H83" s="8732"/>
    </row>
    <row r="84" spans="5:13" ht="15.75" x14ac:dyDescent="0.25">
      <c r="E84" s="8733"/>
      <c r="H84" s="8733"/>
    </row>
    <row r="85" spans="5:13" ht="15.75" x14ac:dyDescent="0.25">
      <c r="E85" s="8734"/>
      <c r="H85" s="8734"/>
    </row>
    <row r="86" spans="5:13" ht="15.75" x14ac:dyDescent="0.25">
      <c r="E86" s="8735"/>
      <c r="H86" s="8735"/>
    </row>
    <row r="87" spans="5:13" ht="15.75" x14ac:dyDescent="0.25">
      <c r="E87" s="8736"/>
      <c r="H87" s="8736"/>
    </row>
    <row r="88" spans="5:13" ht="15.75" x14ac:dyDescent="0.25">
      <c r="E88" s="8737"/>
      <c r="H88" s="8737"/>
    </row>
    <row r="89" spans="5:13" ht="15.75" x14ac:dyDescent="0.25">
      <c r="E89" s="8738"/>
      <c r="H89" s="8738"/>
    </row>
    <row r="90" spans="5:13" ht="15.75" x14ac:dyDescent="0.25">
      <c r="E90" s="8739"/>
      <c r="H90" s="8739"/>
    </row>
    <row r="91" spans="5:13" ht="15.75" x14ac:dyDescent="0.25">
      <c r="E91" s="8740"/>
      <c r="H91" s="8740"/>
    </row>
    <row r="92" spans="5:13" ht="15.75" x14ac:dyDescent="0.25">
      <c r="E92" s="8741"/>
      <c r="H92" s="8741"/>
    </row>
    <row r="93" spans="5:13" ht="15.75" x14ac:dyDescent="0.25">
      <c r="E93" s="8742"/>
      <c r="H93" s="8742"/>
    </row>
    <row r="94" spans="5:13" ht="15.75" x14ac:dyDescent="0.25">
      <c r="E94" s="8743"/>
      <c r="H94" s="8743"/>
    </row>
    <row r="95" spans="5:13" ht="15.75" x14ac:dyDescent="0.25">
      <c r="E95" s="8744"/>
      <c r="H95" s="8744"/>
    </row>
    <row r="96" spans="5:13" ht="15.75" x14ac:dyDescent="0.25">
      <c r="E96" s="8745"/>
      <c r="H96" s="8745"/>
      <c r="M96" s="8746" t="s">
        <v>8</v>
      </c>
    </row>
    <row r="97" spans="5:14" ht="15.75" x14ac:dyDescent="0.25">
      <c r="E97" s="8747"/>
      <c r="H97" s="8747"/>
    </row>
    <row r="98" spans="5:14" ht="15.75" x14ac:dyDescent="0.25">
      <c r="E98" s="8748"/>
      <c r="H98" s="8748"/>
    </row>
    <row r="99" spans="5:14" ht="15.75" x14ac:dyDescent="0.25">
      <c r="E99" s="8749"/>
      <c r="H99" s="8749"/>
    </row>
    <row r="101" spans="5:14" x14ac:dyDescent="0.2">
      <c r="N101" s="8750"/>
    </row>
    <row r="126" spans="4:4" x14ac:dyDescent="0.2">
      <c r="D126" s="8751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526"/>
      <c r="B1" s="527"/>
      <c r="C1" s="527"/>
      <c r="D1" s="528"/>
      <c r="E1" s="527"/>
      <c r="F1" s="527"/>
      <c r="G1" s="527"/>
      <c r="H1" s="527"/>
      <c r="I1" s="528"/>
      <c r="J1" s="527"/>
      <c r="K1" s="527"/>
      <c r="L1" s="527"/>
      <c r="M1" s="527"/>
      <c r="N1" s="527"/>
      <c r="O1" s="527"/>
      <c r="P1" s="529"/>
    </row>
    <row r="2" spans="1:16" ht="12.75" customHeight="1" x14ac:dyDescent="0.2">
      <c r="A2" s="530" t="s">
        <v>0</v>
      </c>
      <c r="B2" s="531"/>
      <c r="C2" s="531"/>
      <c r="D2" s="531"/>
      <c r="E2" s="531"/>
      <c r="F2" s="531"/>
      <c r="G2" s="531"/>
      <c r="H2" s="531"/>
      <c r="I2" s="531"/>
      <c r="J2" s="531"/>
      <c r="K2" s="531"/>
      <c r="L2" s="531"/>
      <c r="M2" s="531"/>
      <c r="N2" s="531"/>
      <c r="O2" s="531"/>
      <c r="P2" s="532"/>
    </row>
    <row r="3" spans="1:16" ht="12.75" customHeight="1" x14ac:dyDescent="0.2">
      <c r="A3" s="533"/>
      <c r="B3" s="534"/>
      <c r="C3" s="534"/>
      <c r="D3" s="534"/>
      <c r="E3" s="534"/>
      <c r="F3" s="534"/>
      <c r="G3" s="534"/>
      <c r="H3" s="534"/>
      <c r="I3" s="534"/>
      <c r="J3" s="534"/>
      <c r="K3" s="534"/>
      <c r="L3" s="534"/>
      <c r="M3" s="534"/>
      <c r="N3" s="534"/>
      <c r="O3" s="534"/>
      <c r="P3" s="535"/>
    </row>
    <row r="4" spans="1:16" ht="12.75" customHeight="1" x14ac:dyDescent="0.2">
      <c r="A4" s="536" t="s">
        <v>32</v>
      </c>
      <c r="B4" s="537"/>
      <c r="C4" s="537"/>
      <c r="D4" s="537"/>
      <c r="E4" s="537"/>
      <c r="F4" s="537"/>
      <c r="G4" s="537"/>
      <c r="H4" s="537"/>
      <c r="I4" s="537"/>
      <c r="J4" s="538"/>
      <c r="K4" s="539"/>
      <c r="L4" s="539"/>
      <c r="M4" s="539"/>
      <c r="N4" s="539"/>
      <c r="O4" s="539"/>
      <c r="P4" s="540"/>
    </row>
    <row r="5" spans="1:16" ht="12.75" customHeight="1" x14ac:dyDescent="0.2">
      <c r="A5" s="541"/>
      <c r="B5" s="542"/>
      <c r="C5" s="542"/>
      <c r="D5" s="543"/>
      <c r="E5" s="542"/>
      <c r="F5" s="542"/>
      <c r="G5" s="542"/>
      <c r="H5" s="542"/>
      <c r="I5" s="543"/>
      <c r="J5" s="542"/>
      <c r="K5" s="542"/>
      <c r="L5" s="542"/>
      <c r="M5" s="542"/>
      <c r="N5" s="542"/>
      <c r="O5" s="542"/>
      <c r="P5" s="544"/>
    </row>
    <row r="6" spans="1:16" ht="12.75" customHeight="1" x14ac:dyDescent="0.2">
      <c r="A6" s="545" t="s">
        <v>2</v>
      </c>
      <c r="B6" s="546"/>
      <c r="C6" s="546"/>
      <c r="D6" s="547"/>
      <c r="E6" s="546"/>
      <c r="F6" s="546"/>
      <c r="G6" s="546"/>
      <c r="H6" s="546"/>
      <c r="I6" s="547"/>
      <c r="J6" s="546"/>
      <c r="K6" s="546"/>
      <c r="L6" s="546"/>
      <c r="M6" s="546"/>
      <c r="N6" s="546"/>
      <c r="O6" s="546"/>
      <c r="P6" s="548"/>
    </row>
    <row r="7" spans="1:16" ht="12.75" customHeight="1" x14ac:dyDescent="0.2">
      <c r="A7" s="549" t="s">
        <v>3</v>
      </c>
      <c r="B7" s="550"/>
      <c r="C7" s="550"/>
      <c r="D7" s="551"/>
      <c r="E7" s="550"/>
      <c r="F7" s="550"/>
      <c r="G7" s="550"/>
      <c r="H7" s="550"/>
      <c r="I7" s="551"/>
      <c r="J7" s="550"/>
      <c r="K7" s="550"/>
      <c r="L7" s="550"/>
      <c r="M7" s="550"/>
      <c r="N7" s="550"/>
      <c r="O7" s="550"/>
      <c r="P7" s="552"/>
    </row>
    <row r="8" spans="1:16" ht="12.75" customHeight="1" x14ac:dyDescent="0.2">
      <c r="A8" s="553" t="s">
        <v>4</v>
      </c>
      <c r="B8" s="554"/>
      <c r="C8" s="554"/>
      <c r="D8" s="555"/>
      <c r="E8" s="554"/>
      <c r="F8" s="554"/>
      <c r="G8" s="554"/>
      <c r="H8" s="554"/>
      <c r="I8" s="555"/>
      <c r="J8" s="554"/>
      <c r="K8" s="554"/>
      <c r="L8" s="554"/>
      <c r="M8" s="554"/>
      <c r="N8" s="554"/>
      <c r="O8" s="554"/>
      <c r="P8" s="556"/>
    </row>
    <row r="9" spans="1:16" ht="12.75" customHeight="1" x14ac:dyDescent="0.2">
      <c r="A9" s="557" t="s">
        <v>5</v>
      </c>
      <c r="B9" s="558"/>
      <c r="C9" s="558"/>
      <c r="D9" s="559"/>
      <c r="E9" s="558"/>
      <c r="F9" s="558"/>
      <c r="G9" s="558"/>
      <c r="H9" s="558"/>
      <c r="I9" s="559"/>
      <c r="J9" s="558"/>
      <c r="K9" s="558"/>
      <c r="L9" s="558"/>
      <c r="M9" s="558"/>
      <c r="N9" s="558"/>
      <c r="O9" s="558"/>
      <c r="P9" s="560"/>
    </row>
    <row r="10" spans="1:16" ht="12.75" customHeight="1" x14ac:dyDescent="0.2">
      <c r="A10" s="561" t="s">
        <v>6</v>
      </c>
      <c r="B10" s="562"/>
      <c r="C10" s="562"/>
      <c r="D10" s="563"/>
      <c r="E10" s="562"/>
      <c r="F10" s="562"/>
      <c r="G10" s="562"/>
      <c r="H10" s="562"/>
      <c r="I10" s="563"/>
      <c r="J10" s="562"/>
      <c r="K10" s="562"/>
      <c r="L10" s="562"/>
      <c r="M10" s="562"/>
      <c r="N10" s="562"/>
      <c r="O10" s="562"/>
      <c r="P10" s="564"/>
    </row>
    <row r="11" spans="1:16" ht="12.75" customHeight="1" x14ac:dyDescent="0.2">
      <c r="A11" s="565"/>
      <c r="B11" s="566"/>
      <c r="C11" s="566"/>
      <c r="D11" s="567"/>
      <c r="E11" s="566"/>
      <c r="F11" s="566"/>
      <c r="G11" s="568"/>
      <c r="H11" s="566"/>
      <c r="I11" s="567"/>
      <c r="J11" s="566"/>
      <c r="K11" s="566"/>
      <c r="L11" s="566"/>
      <c r="M11" s="566"/>
      <c r="N11" s="566"/>
      <c r="O11" s="566"/>
      <c r="P11" s="569"/>
    </row>
    <row r="12" spans="1:16" ht="12.75" customHeight="1" x14ac:dyDescent="0.2">
      <c r="A12" s="570" t="s">
        <v>33</v>
      </c>
      <c r="B12" s="571"/>
      <c r="C12" s="571"/>
      <c r="D12" s="572"/>
      <c r="E12" s="571" t="s">
        <v>8</v>
      </c>
      <c r="F12" s="571"/>
      <c r="G12" s="571"/>
      <c r="H12" s="571"/>
      <c r="I12" s="572"/>
      <c r="J12" s="571"/>
      <c r="K12" s="571"/>
      <c r="L12" s="571"/>
      <c r="M12" s="571"/>
      <c r="N12" s="573" t="s">
        <v>34</v>
      </c>
      <c r="O12" s="571"/>
      <c r="P12" s="574"/>
    </row>
    <row r="13" spans="1:16" ht="12.75" customHeight="1" x14ac:dyDescent="0.2">
      <c r="A13" s="575"/>
      <c r="B13" s="576"/>
      <c r="C13" s="576"/>
      <c r="D13" s="577"/>
      <c r="E13" s="576"/>
      <c r="F13" s="576"/>
      <c r="G13" s="576"/>
      <c r="H13" s="576"/>
      <c r="I13" s="577"/>
      <c r="J13" s="576"/>
      <c r="K13" s="576"/>
      <c r="L13" s="576"/>
      <c r="M13" s="576"/>
      <c r="N13" s="576"/>
      <c r="O13" s="576"/>
      <c r="P13" s="578"/>
    </row>
    <row r="14" spans="1:16" ht="12.75" customHeight="1" x14ac:dyDescent="0.2">
      <c r="A14" s="579" t="s">
        <v>10</v>
      </c>
      <c r="B14" s="580"/>
      <c r="C14" s="580"/>
      <c r="D14" s="581"/>
      <c r="E14" s="580"/>
      <c r="F14" s="580"/>
      <c r="G14" s="580"/>
      <c r="H14" s="580"/>
      <c r="I14" s="581"/>
      <c r="J14" s="580"/>
      <c r="K14" s="580"/>
      <c r="L14" s="580"/>
      <c r="M14" s="580"/>
      <c r="N14" s="582"/>
      <c r="O14" s="583"/>
      <c r="P14" s="584"/>
    </row>
    <row r="15" spans="1:16" ht="12.75" customHeight="1" x14ac:dyDescent="0.2">
      <c r="A15" s="585"/>
      <c r="B15" s="586"/>
      <c r="C15" s="586"/>
      <c r="D15" s="587"/>
      <c r="E15" s="586"/>
      <c r="F15" s="586"/>
      <c r="G15" s="586"/>
      <c r="H15" s="586"/>
      <c r="I15" s="587"/>
      <c r="J15" s="586"/>
      <c r="K15" s="586"/>
      <c r="L15" s="586"/>
      <c r="M15" s="586"/>
      <c r="N15" s="588" t="s">
        <v>11</v>
      </c>
      <c r="O15" s="589" t="s">
        <v>12</v>
      </c>
      <c r="P15" s="590"/>
    </row>
    <row r="16" spans="1:16" ht="12.75" customHeight="1" x14ac:dyDescent="0.2">
      <c r="A16" s="591" t="s">
        <v>13</v>
      </c>
      <c r="B16" s="592"/>
      <c r="C16" s="592"/>
      <c r="D16" s="593"/>
      <c r="E16" s="592"/>
      <c r="F16" s="592"/>
      <c r="G16" s="592"/>
      <c r="H16" s="592"/>
      <c r="I16" s="593"/>
      <c r="J16" s="592"/>
      <c r="K16" s="592"/>
      <c r="L16" s="592"/>
      <c r="M16" s="592"/>
      <c r="N16" s="594"/>
      <c r="O16" s="595"/>
      <c r="P16" s="595"/>
    </row>
    <row r="17" spans="1:47" ht="12.75" customHeight="1" x14ac:dyDescent="0.2">
      <c r="A17" s="596" t="s">
        <v>14</v>
      </c>
      <c r="B17" s="597"/>
      <c r="C17" s="597"/>
      <c r="D17" s="598"/>
      <c r="E17" s="597"/>
      <c r="F17" s="597"/>
      <c r="G17" s="597"/>
      <c r="H17" s="597"/>
      <c r="I17" s="598"/>
      <c r="J17" s="597"/>
      <c r="K17" s="597"/>
      <c r="L17" s="597"/>
      <c r="M17" s="597"/>
      <c r="N17" s="599" t="s">
        <v>15</v>
      </c>
      <c r="O17" s="600" t="s">
        <v>16</v>
      </c>
      <c r="P17" s="601"/>
    </row>
    <row r="18" spans="1:47" ht="12.75" customHeight="1" x14ac:dyDescent="0.2">
      <c r="A18" s="602"/>
      <c r="B18" s="603"/>
      <c r="C18" s="603"/>
      <c r="D18" s="604"/>
      <c r="E18" s="603"/>
      <c r="F18" s="603"/>
      <c r="G18" s="603"/>
      <c r="H18" s="603"/>
      <c r="I18" s="604"/>
      <c r="J18" s="603"/>
      <c r="K18" s="603"/>
      <c r="L18" s="603"/>
      <c r="M18" s="603"/>
      <c r="N18" s="605"/>
      <c r="O18" s="606"/>
      <c r="P18" s="607" t="s">
        <v>8</v>
      </c>
    </row>
    <row r="19" spans="1:47" ht="12.75" customHeight="1" x14ac:dyDescent="0.2">
      <c r="A19" s="608"/>
      <c r="B19" s="609"/>
      <c r="C19" s="609"/>
      <c r="D19" s="610"/>
      <c r="E19" s="609"/>
      <c r="F19" s="609"/>
      <c r="G19" s="609"/>
      <c r="H19" s="609"/>
      <c r="I19" s="610"/>
      <c r="J19" s="609"/>
      <c r="K19" s="611"/>
      <c r="L19" s="609" t="s">
        <v>17</v>
      </c>
      <c r="M19" s="609"/>
      <c r="N19" s="612"/>
      <c r="O19" s="613"/>
      <c r="P19" s="614"/>
      <c r="AU19" s="615"/>
    </row>
    <row r="20" spans="1:47" ht="12.75" customHeight="1" x14ac:dyDescent="0.2">
      <c r="A20" s="616"/>
      <c r="B20" s="617"/>
      <c r="C20" s="617"/>
      <c r="D20" s="618"/>
      <c r="E20" s="617"/>
      <c r="F20" s="617"/>
      <c r="G20" s="617"/>
      <c r="H20" s="617"/>
      <c r="I20" s="618"/>
      <c r="J20" s="617"/>
      <c r="K20" s="617"/>
      <c r="L20" s="617"/>
      <c r="M20" s="617"/>
      <c r="N20" s="619"/>
      <c r="O20" s="620"/>
      <c r="P20" s="621"/>
    </row>
    <row r="21" spans="1:47" ht="12.75" customHeight="1" x14ac:dyDescent="0.2">
      <c r="A21" s="622"/>
      <c r="B21" s="623"/>
      <c r="C21" s="624"/>
      <c r="D21" s="624"/>
      <c r="E21" s="623"/>
      <c r="F21" s="623"/>
      <c r="G21" s="623"/>
      <c r="H21" s="623" t="s">
        <v>8</v>
      </c>
      <c r="I21" s="625"/>
      <c r="J21" s="623"/>
      <c r="K21" s="623"/>
      <c r="L21" s="623"/>
      <c r="M21" s="623"/>
      <c r="N21" s="626"/>
      <c r="O21" s="627"/>
      <c r="P21" s="628"/>
    </row>
    <row r="22" spans="1:47" ht="12.75" customHeight="1" x14ac:dyDescent="0.2">
      <c r="A22" s="629"/>
      <c r="B22" s="630"/>
      <c r="C22" s="630"/>
      <c r="D22" s="631"/>
      <c r="E22" s="630"/>
      <c r="F22" s="630"/>
      <c r="G22" s="630"/>
      <c r="H22" s="630"/>
      <c r="I22" s="631"/>
      <c r="J22" s="630"/>
      <c r="K22" s="630"/>
      <c r="L22" s="630"/>
      <c r="M22" s="630"/>
      <c r="N22" s="630"/>
      <c r="O22" s="630"/>
      <c r="P22" s="632"/>
    </row>
    <row r="23" spans="1:47" ht="12.75" customHeight="1" x14ac:dyDescent="0.2">
      <c r="A23" s="633" t="s">
        <v>18</v>
      </c>
      <c r="B23" s="634"/>
      <c r="C23" s="634"/>
      <c r="D23" s="635"/>
      <c r="E23" s="636" t="s">
        <v>19</v>
      </c>
      <c r="F23" s="636"/>
      <c r="G23" s="636"/>
      <c r="H23" s="636"/>
      <c r="I23" s="636"/>
      <c r="J23" s="636"/>
      <c r="K23" s="636"/>
      <c r="L23" s="636"/>
      <c r="M23" s="634"/>
      <c r="N23" s="634"/>
      <c r="O23" s="634"/>
      <c r="P23" s="637"/>
    </row>
    <row r="24" spans="1:47" x14ac:dyDescent="0.25">
      <c r="A24" s="638"/>
      <c r="B24" s="639"/>
      <c r="C24" s="639"/>
      <c r="D24" s="640"/>
      <c r="E24" s="641" t="s">
        <v>20</v>
      </c>
      <c r="F24" s="641"/>
      <c r="G24" s="641"/>
      <c r="H24" s="641"/>
      <c r="I24" s="641"/>
      <c r="J24" s="641"/>
      <c r="K24" s="641"/>
      <c r="L24" s="641"/>
      <c r="M24" s="639"/>
      <c r="N24" s="639"/>
      <c r="O24" s="639"/>
      <c r="P24" s="642"/>
    </row>
    <row r="25" spans="1:47" ht="12.75" customHeight="1" x14ac:dyDescent="0.2">
      <c r="A25" s="643"/>
      <c r="B25" s="644" t="s">
        <v>21</v>
      </c>
      <c r="C25" s="645"/>
      <c r="D25" s="645"/>
      <c r="E25" s="645"/>
      <c r="F25" s="645"/>
      <c r="G25" s="645"/>
      <c r="H25" s="645"/>
      <c r="I25" s="645"/>
      <c r="J25" s="645"/>
      <c r="K25" s="645"/>
      <c r="L25" s="645"/>
      <c r="M25" s="645"/>
      <c r="N25" s="645"/>
      <c r="O25" s="646"/>
      <c r="P25" s="647"/>
    </row>
    <row r="26" spans="1:47" ht="12.75" customHeight="1" x14ac:dyDescent="0.2">
      <c r="A26" s="648" t="s">
        <v>22</v>
      </c>
      <c r="B26" s="649" t="s">
        <v>23</v>
      </c>
      <c r="C26" s="649"/>
      <c r="D26" s="648" t="s">
        <v>24</v>
      </c>
      <c r="E26" s="648" t="s">
        <v>25</v>
      </c>
      <c r="F26" s="648" t="s">
        <v>22</v>
      </c>
      <c r="G26" s="649" t="s">
        <v>23</v>
      </c>
      <c r="H26" s="649"/>
      <c r="I26" s="648" t="s">
        <v>24</v>
      </c>
      <c r="J26" s="648" t="s">
        <v>25</v>
      </c>
      <c r="K26" s="648" t="s">
        <v>22</v>
      </c>
      <c r="L26" s="649" t="s">
        <v>23</v>
      </c>
      <c r="M26" s="649"/>
      <c r="N26" s="650" t="s">
        <v>24</v>
      </c>
      <c r="O26" s="648" t="s">
        <v>25</v>
      </c>
      <c r="P26" s="651"/>
    </row>
    <row r="27" spans="1:47" ht="12.75" customHeight="1" x14ac:dyDescent="0.2">
      <c r="A27" s="652"/>
      <c r="B27" s="653" t="s">
        <v>26</v>
      </c>
      <c r="C27" s="653" t="s">
        <v>2</v>
      </c>
      <c r="D27" s="652"/>
      <c r="E27" s="652"/>
      <c r="F27" s="652"/>
      <c r="G27" s="653" t="s">
        <v>26</v>
      </c>
      <c r="H27" s="653" t="s">
        <v>2</v>
      </c>
      <c r="I27" s="652"/>
      <c r="J27" s="652"/>
      <c r="K27" s="652"/>
      <c r="L27" s="653" t="s">
        <v>26</v>
      </c>
      <c r="M27" s="653" t="s">
        <v>2</v>
      </c>
      <c r="N27" s="654"/>
      <c r="O27" s="652"/>
      <c r="P27" s="655"/>
    </row>
    <row r="28" spans="1:47" ht="12.75" customHeight="1" x14ac:dyDescent="0.2">
      <c r="A28" s="656">
        <v>1</v>
      </c>
      <c r="B28" s="657">
        <v>0</v>
      </c>
      <c r="C28" s="658">
        <v>0.15</v>
      </c>
      <c r="D28" s="659">
        <v>16000</v>
      </c>
      <c r="E28" s="660">
        <f t="shared" ref="E28:E59" si="0">D28*(100-2.67)/100</f>
        <v>15572.8</v>
      </c>
      <c r="F28" s="661">
        <v>33</v>
      </c>
      <c r="G28" s="662">
        <v>8</v>
      </c>
      <c r="H28" s="662">
        <v>8.15</v>
      </c>
      <c r="I28" s="659">
        <v>16000</v>
      </c>
      <c r="J28" s="660">
        <f t="shared" ref="J28:J59" si="1">I28*(100-2.67)/100</f>
        <v>15572.8</v>
      </c>
      <c r="K28" s="661">
        <v>65</v>
      </c>
      <c r="L28" s="662">
        <v>16</v>
      </c>
      <c r="M28" s="662">
        <v>16.149999999999999</v>
      </c>
      <c r="N28" s="659">
        <v>16000</v>
      </c>
      <c r="O28" s="660">
        <f t="shared" ref="O28:O59" si="2">N28*(100-2.67)/100</f>
        <v>15572.8</v>
      </c>
      <c r="P28" s="663"/>
    </row>
    <row r="29" spans="1:47" ht="12.75" customHeight="1" x14ac:dyDescent="0.2">
      <c r="A29" s="664">
        <v>2</v>
      </c>
      <c r="B29" s="664">
        <v>0.15</v>
      </c>
      <c r="C29" s="665">
        <v>0.3</v>
      </c>
      <c r="D29" s="666">
        <v>16000</v>
      </c>
      <c r="E29" s="667">
        <f t="shared" si="0"/>
        <v>15572.8</v>
      </c>
      <c r="F29" s="668">
        <v>34</v>
      </c>
      <c r="G29" s="669">
        <v>8.15</v>
      </c>
      <c r="H29" s="669">
        <v>8.3000000000000007</v>
      </c>
      <c r="I29" s="666">
        <v>16000</v>
      </c>
      <c r="J29" s="667">
        <f t="shared" si="1"/>
        <v>15572.8</v>
      </c>
      <c r="K29" s="668">
        <v>66</v>
      </c>
      <c r="L29" s="669">
        <v>16.149999999999999</v>
      </c>
      <c r="M29" s="669">
        <v>16.3</v>
      </c>
      <c r="N29" s="666">
        <v>16000</v>
      </c>
      <c r="O29" s="667">
        <f t="shared" si="2"/>
        <v>15572.8</v>
      </c>
      <c r="P29" s="670"/>
    </row>
    <row r="30" spans="1:47" ht="12.75" customHeight="1" x14ac:dyDescent="0.2">
      <c r="A30" s="671">
        <v>3</v>
      </c>
      <c r="B30" s="672">
        <v>0.3</v>
      </c>
      <c r="C30" s="673">
        <v>0.45</v>
      </c>
      <c r="D30" s="674">
        <v>16000</v>
      </c>
      <c r="E30" s="675">
        <f t="shared" si="0"/>
        <v>15572.8</v>
      </c>
      <c r="F30" s="676">
        <v>35</v>
      </c>
      <c r="G30" s="677">
        <v>8.3000000000000007</v>
      </c>
      <c r="H30" s="677">
        <v>8.4499999999999993</v>
      </c>
      <c r="I30" s="674">
        <v>16000</v>
      </c>
      <c r="J30" s="675">
        <f t="shared" si="1"/>
        <v>15572.8</v>
      </c>
      <c r="K30" s="676">
        <v>67</v>
      </c>
      <c r="L30" s="677">
        <v>16.3</v>
      </c>
      <c r="M30" s="677">
        <v>16.45</v>
      </c>
      <c r="N30" s="674">
        <v>16000</v>
      </c>
      <c r="O30" s="675">
        <f t="shared" si="2"/>
        <v>15572.8</v>
      </c>
      <c r="P30" s="678"/>
      <c r="V30" s="679"/>
    </row>
    <row r="31" spans="1:47" ht="12.75" customHeight="1" x14ac:dyDescent="0.2">
      <c r="A31" s="680">
        <v>4</v>
      </c>
      <c r="B31" s="680">
        <v>0.45</v>
      </c>
      <c r="C31" s="681">
        <v>1</v>
      </c>
      <c r="D31" s="682">
        <v>16000</v>
      </c>
      <c r="E31" s="683">
        <f t="shared" si="0"/>
        <v>15572.8</v>
      </c>
      <c r="F31" s="684">
        <v>36</v>
      </c>
      <c r="G31" s="681">
        <v>8.4499999999999993</v>
      </c>
      <c r="H31" s="681">
        <v>9</v>
      </c>
      <c r="I31" s="682">
        <v>16000</v>
      </c>
      <c r="J31" s="683">
        <f t="shared" si="1"/>
        <v>15572.8</v>
      </c>
      <c r="K31" s="684">
        <v>68</v>
      </c>
      <c r="L31" s="681">
        <v>16.45</v>
      </c>
      <c r="M31" s="681">
        <v>17</v>
      </c>
      <c r="N31" s="682">
        <v>16000</v>
      </c>
      <c r="O31" s="683">
        <f t="shared" si="2"/>
        <v>15572.8</v>
      </c>
      <c r="P31" s="685"/>
    </row>
    <row r="32" spans="1:47" ht="12.75" customHeight="1" x14ac:dyDescent="0.2">
      <c r="A32" s="686">
        <v>5</v>
      </c>
      <c r="B32" s="687">
        <v>1</v>
      </c>
      <c r="C32" s="688">
        <v>1.1499999999999999</v>
      </c>
      <c r="D32" s="689">
        <v>16000</v>
      </c>
      <c r="E32" s="690">
        <f t="shared" si="0"/>
        <v>15572.8</v>
      </c>
      <c r="F32" s="691">
        <v>37</v>
      </c>
      <c r="G32" s="687">
        <v>9</v>
      </c>
      <c r="H32" s="687">
        <v>9.15</v>
      </c>
      <c r="I32" s="689">
        <v>16000</v>
      </c>
      <c r="J32" s="690">
        <f t="shared" si="1"/>
        <v>15572.8</v>
      </c>
      <c r="K32" s="691">
        <v>69</v>
      </c>
      <c r="L32" s="687">
        <v>17</v>
      </c>
      <c r="M32" s="687">
        <v>17.149999999999999</v>
      </c>
      <c r="N32" s="689">
        <v>16000</v>
      </c>
      <c r="O32" s="690">
        <f t="shared" si="2"/>
        <v>15572.8</v>
      </c>
      <c r="P32" s="692"/>
      <c r="AQ32" s="689"/>
    </row>
    <row r="33" spans="1:16" ht="12.75" customHeight="1" x14ac:dyDescent="0.2">
      <c r="A33" s="693">
        <v>6</v>
      </c>
      <c r="B33" s="694">
        <v>1.1499999999999999</v>
      </c>
      <c r="C33" s="695">
        <v>1.3</v>
      </c>
      <c r="D33" s="696">
        <v>16000</v>
      </c>
      <c r="E33" s="697">
        <f t="shared" si="0"/>
        <v>15572.8</v>
      </c>
      <c r="F33" s="698">
        <v>38</v>
      </c>
      <c r="G33" s="695">
        <v>9.15</v>
      </c>
      <c r="H33" s="695">
        <v>9.3000000000000007</v>
      </c>
      <c r="I33" s="696">
        <v>16000</v>
      </c>
      <c r="J33" s="697">
        <f t="shared" si="1"/>
        <v>15572.8</v>
      </c>
      <c r="K33" s="698">
        <v>70</v>
      </c>
      <c r="L33" s="695">
        <v>17.149999999999999</v>
      </c>
      <c r="M33" s="695">
        <v>17.3</v>
      </c>
      <c r="N33" s="696">
        <v>16000</v>
      </c>
      <c r="O33" s="697">
        <f t="shared" si="2"/>
        <v>15572.8</v>
      </c>
      <c r="P33" s="699"/>
    </row>
    <row r="34" spans="1:16" x14ac:dyDescent="0.2">
      <c r="A34" s="700">
        <v>7</v>
      </c>
      <c r="B34" s="701">
        <v>1.3</v>
      </c>
      <c r="C34" s="702">
        <v>1.45</v>
      </c>
      <c r="D34" s="703">
        <v>16000</v>
      </c>
      <c r="E34" s="704">
        <f t="shared" si="0"/>
        <v>15572.8</v>
      </c>
      <c r="F34" s="705">
        <v>39</v>
      </c>
      <c r="G34" s="706">
        <v>9.3000000000000007</v>
      </c>
      <c r="H34" s="706">
        <v>9.4499999999999993</v>
      </c>
      <c r="I34" s="703">
        <v>16000</v>
      </c>
      <c r="J34" s="704">
        <f t="shared" si="1"/>
        <v>15572.8</v>
      </c>
      <c r="K34" s="705">
        <v>71</v>
      </c>
      <c r="L34" s="706">
        <v>17.3</v>
      </c>
      <c r="M34" s="706">
        <v>17.45</v>
      </c>
      <c r="N34" s="703">
        <v>16000</v>
      </c>
      <c r="O34" s="704">
        <f t="shared" si="2"/>
        <v>15572.8</v>
      </c>
      <c r="P34" s="707"/>
    </row>
    <row r="35" spans="1:16" x14ac:dyDescent="0.2">
      <c r="A35" s="708">
        <v>8</v>
      </c>
      <c r="B35" s="708">
        <v>1.45</v>
      </c>
      <c r="C35" s="709">
        <v>2</v>
      </c>
      <c r="D35" s="710">
        <v>16000</v>
      </c>
      <c r="E35" s="711">
        <f t="shared" si="0"/>
        <v>15572.8</v>
      </c>
      <c r="F35" s="712">
        <v>40</v>
      </c>
      <c r="G35" s="709">
        <v>9.4499999999999993</v>
      </c>
      <c r="H35" s="709">
        <v>10</v>
      </c>
      <c r="I35" s="710">
        <v>16000</v>
      </c>
      <c r="J35" s="711">
        <f t="shared" si="1"/>
        <v>15572.8</v>
      </c>
      <c r="K35" s="712">
        <v>72</v>
      </c>
      <c r="L35" s="713">
        <v>17.45</v>
      </c>
      <c r="M35" s="709">
        <v>18</v>
      </c>
      <c r="N35" s="710">
        <v>16000</v>
      </c>
      <c r="O35" s="711">
        <f t="shared" si="2"/>
        <v>15572.8</v>
      </c>
      <c r="P35" s="714"/>
    </row>
    <row r="36" spans="1:16" x14ac:dyDescent="0.2">
      <c r="A36" s="715">
        <v>9</v>
      </c>
      <c r="B36" s="716">
        <v>2</v>
      </c>
      <c r="C36" s="717">
        <v>2.15</v>
      </c>
      <c r="D36" s="718">
        <v>16000</v>
      </c>
      <c r="E36" s="719">
        <f t="shared" si="0"/>
        <v>15572.8</v>
      </c>
      <c r="F36" s="720">
        <v>41</v>
      </c>
      <c r="G36" s="721">
        <v>10</v>
      </c>
      <c r="H36" s="722">
        <v>10.15</v>
      </c>
      <c r="I36" s="718">
        <v>16000</v>
      </c>
      <c r="J36" s="719">
        <f t="shared" si="1"/>
        <v>15572.8</v>
      </c>
      <c r="K36" s="720">
        <v>73</v>
      </c>
      <c r="L36" s="722">
        <v>18</v>
      </c>
      <c r="M36" s="721">
        <v>18.149999999999999</v>
      </c>
      <c r="N36" s="718">
        <v>16000</v>
      </c>
      <c r="O36" s="719">
        <f t="shared" si="2"/>
        <v>15572.8</v>
      </c>
      <c r="P36" s="723"/>
    </row>
    <row r="37" spans="1:16" x14ac:dyDescent="0.2">
      <c r="A37" s="724">
        <v>10</v>
      </c>
      <c r="B37" s="724">
        <v>2.15</v>
      </c>
      <c r="C37" s="725">
        <v>2.2999999999999998</v>
      </c>
      <c r="D37" s="726">
        <v>16000</v>
      </c>
      <c r="E37" s="727">
        <f t="shared" si="0"/>
        <v>15572.8</v>
      </c>
      <c r="F37" s="728">
        <v>42</v>
      </c>
      <c r="G37" s="725">
        <v>10.15</v>
      </c>
      <c r="H37" s="729">
        <v>10.3</v>
      </c>
      <c r="I37" s="726">
        <v>16000</v>
      </c>
      <c r="J37" s="727">
        <f t="shared" si="1"/>
        <v>15572.8</v>
      </c>
      <c r="K37" s="728">
        <v>74</v>
      </c>
      <c r="L37" s="729">
        <v>18.149999999999999</v>
      </c>
      <c r="M37" s="725">
        <v>18.3</v>
      </c>
      <c r="N37" s="726">
        <v>16000</v>
      </c>
      <c r="O37" s="727">
        <f t="shared" si="2"/>
        <v>15572.8</v>
      </c>
      <c r="P37" s="730"/>
    </row>
    <row r="38" spans="1:16" x14ac:dyDescent="0.2">
      <c r="A38" s="731">
        <v>11</v>
      </c>
      <c r="B38" s="732">
        <v>2.2999999999999998</v>
      </c>
      <c r="C38" s="733">
        <v>2.4500000000000002</v>
      </c>
      <c r="D38" s="734">
        <v>16000</v>
      </c>
      <c r="E38" s="735">
        <f t="shared" si="0"/>
        <v>15572.8</v>
      </c>
      <c r="F38" s="736">
        <v>43</v>
      </c>
      <c r="G38" s="737">
        <v>10.3</v>
      </c>
      <c r="H38" s="738">
        <v>10.45</v>
      </c>
      <c r="I38" s="734">
        <v>16000</v>
      </c>
      <c r="J38" s="735">
        <f t="shared" si="1"/>
        <v>15572.8</v>
      </c>
      <c r="K38" s="736">
        <v>75</v>
      </c>
      <c r="L38" s="738">
        <v>18.3</v>
      </c>
      <c r="M38" s="737">
        <v>18.45</v>
      </c>
      <c r="N38" s="734">
        <v>16000</v>
      </c>
      <c r="O38" s="735">
        <f t="shared" si="2"/>
        <v>15572.8</v>
      </c>
      <c r="P38" s="739"/>
    </row>
    <row r="39" spans="1:16" x14ac:dyDescent="0.2">
      <c r="A39" s="740">
        <v>12</v>
      </c>
      <c r="B39" s="740">
        <v>2.4500000000000002</v>
      </c>
      <c r="C39" s="741">
        <v>3</v>
      </c>
      <c r="D39" s="742">
        <v>16000</v>
      </c>
      <c r="E39" s="743">
        <f t="shared" si="0"/>
        <v>15572.8</v>
      </c>
      <c r="F39" s="744">
        <v>44</v>
      </c>
      <c r="G39" s="741">
        <v>10.45</v>
      </c>
      <c r="H39" s="745">
        <v>11</v>
      </c>
      <c r="I39" s="742">
        <v>16000</v>
      </c>
      <c r="J39" s="743">
        <f t="shared" si="1"/>
        <v>15572.8</v>
      </c>
      <c r="K39" s="744">
        <v>76</v>
      </c>
      <c r="L39" s="745">
        <v>18.45</v>
      </c>
      <c r="M39" s="741">
        <v>19</v>
      </c>
      <c r="N39" s="742">
        <v>16000</v>
      </c>
      <c r="O39" s="743">
        <f t="shared" si="2"/>
        <v>15572.8</v>
      </c>
      <c r="P39" s="746"/>
    </row>
    <row r="40" spans="1:16" x14ac:dyDescent="0.2">
      <c r="A40" s="747">
        <v>13</v>
      </c>
      <c r="B40" s="748">
        <v>3</v>
      </c>
      <c r="C40" s="749">
        <v>3.15</v>
      </c>
      <c r="D40" s="750">
        <v>16000</v>
      </c>
      <c r="E40" s="751">
        <f t="shared" si="0"/>
        <v>15572.8</v>
      </c>
      <c r="F40" s="752">
        <v>45</v>
      </c>
      <c r="G40" s="753">
        <v>11</v>
      </c>
      <c r="H40" s="754">
        <v>11.15</v>
      </c>
      <c r="I40" s="750">
        <v>16000</v>
      </c>
      <c r="J40" s="751">
        <f t="shared" si="1"/>
        <v>15572.8</v>
      </c>
      <c r="K40" s="752">
        <v>77</v>
      </c>
      <c r="L40" s="754">
        <v>19</v>
      </c>
      <c r="M40" s="753">
        <v>19.149999999999999</v>
      </c>
      <c r="N40" s="750">
        <v>16000</v>
      </c>
      <c r="O40" s="751">
        <f t="shared" si="2"/>
        <v>15572.8</v>
      </c>
      <c r="P40" s="755"/>
    </row>
    <row r="41" spans="1:16" x14ac:dyDescent="0.2">
      <c r="A41" s="756">
        <v>14</v>
      </c>
      <c r="B41" s="756">
        <v>3.15</v>
      </c>
      <c r="C41" s="757">
        <v>3.3</v>
      </c>
      <c r="D41" s="758">
        <v>16000</v>
      </c>
      <c r="E41" s="759">
        <f t="shared" si="0"/>
        <v>15572.8</v>
      </c>
      <c r="F41" s="760">
        <v>46</v>
      </c>
      <c r="G41" s="761">
        <v>11.15</v>
      </c>
      <c r="H41" s="757">
        <v>11.3</v>
      </c>
      <c r="I41" s="758">
        <v>16000</v>
      </c>
      <c r="J41" s="759">
        <f t="shared" si="1"/>
        <v>15572.8</v>
      </c>
      <c r="K41" s="760">
        <v>78</v>
      </c>
      <c r="L41" s="757">
        <v>19.149999999999999</v>
      </c>
      <c r="M41" s="761">
        <v>19.3</v>
      </c>
      <c r="N41" s="758">
        <v>16000</v>
      </c>
      <c r="O41" s="759">
        <f t="shared" si="2"/>
        <v>15572.8</v>
      </c>
      <c r="P41" s="762"/>
    </row>
    <row r="42" spans="1:16" x14ac:dyDescent="0.2">
      <c r="A42" s="763">
        <v>15</v>
      </c>
      <c r="B42" s="764">
        <v>3.3</v>
      </c>
      <c r="C42" s="765">
        <v>3.45</v>
      </c>
      <c r="D42" s="766">
        <v>16000</v>
      </c>
      <c r="E42" s="767">
        <f t="shared" si="0"/>
        <v>15572.8</v>
      </c>
      <c r="F42" s="768">
        <v>47</v>
      </c>
      <c r="G42" s="769">
        <v>11.3</v>
      </c>
      <c r="H42" s="770">
        <v>11.45</v>
      </c>
      <c r="I42" s="766">
        <v>16000</v>
      </c>
      <c r="J42" s="767">
        <f t="shared" si="1"/>
        <v>15572.8</v>
      </c>
      <c r="K42" s="768">
        <v>79</v>
      </c>
      <c r="L42" s="770">
        <v>19.3</v>
      </c>
      <c r="M42" s="769">
        <v>19.45</v>
      </c>
      <c r="N42" s="766">
        <v>16000</v>
      </c>
      <c r="O42" s="767">
        <f t="shared" si="2"/>
        <v>15572.8</v>
      </c>
      <c r="P42" s="771"/>
    </row>
    <row r="43" spans="1:16" x14ac:dyDescent="0.2">
      <c r="A43" s="772">
        <v>16</v>
      </c>
      <c r="B43" s="772">
        <v>3.45</v>
      </c>
      <c r="C43" s="773">
        <v>4</v>
      </c>
      <c r="D43" s="774">
        <v>16000</v>
      </c>
      <c r="E43" s="775">
        <f t="shared" si="0"/>
        <v>15572.8</v>
      </c>
      <c r="F43" s="776">
        <v>48</v>
      </c>
      <c r="G43" s="777">
        <v>11.45</v>
      </c>
      <c r="H43" s="773">
        <v>12</v>
      </c>
      <c r="I43" s="774">
        <v>16000</v>
      </c>
      <c r="J43" s="775">
        <f t="shared" si="1"/>
        <v>15572.8</v>
      </c>
      <c r="K43" s="776">
        <v>80</v>
      </c>
      <c r="L43" s="773">
        <v>19.45</v>
      </c>
      <c r="M43" s="773">
        <v>20</v>
      </c>
      <c r="N43" s="774">
        <v>16000</v>
      </c>
      <c r="O43" s="775">
        <f t="shared" si="2"/>
        <v>15572.8</v>
      </c>
      <c r="P43" s="778"/>
    </row>
    <row r="44" spans="1:16" x14ac:dyDescent="0.2">
      <c r="A44" s="779">
        <v>17</v>
      </c>
      <c r="B44" s="780">
        <v>4</v>
      </c>
      <c r="C44" s="781">
        <v>4.1500000000000004</v>
      </c>
      <c r="D44" s="782">
        <v>16000</v>
      </c>
      <c r="E44" s="783">
        <f t="shared" si="0"/>
        <v>15572.8</v>
      </c>
      <c r="F44" s="784">
        <v>49</v>
      </c>
      <c r="G44" s="785">
        <v>12</v>
      </c>
      <c r="H44" s="786">
        <v>12.15</v>
      </c>
      <c r="I44" s="782">
        <v>16000</v>
      </c>
      <c r="J44" s="783">
        <f t="shared" si="1"/>
        <v>15572.8</v>
      </c>
      <c r="K44" s="784">
        <v>81</v>
      </c>
      <c r="L44" s="786">
        <v>20</v>
      </c>
      <c r="M44" s="785">
        <v>20.149999999999999</v>
      </c>
      <c r="N44" s="782">
        <v>16000</v>
      </c>
      <c r="O44" s="783">
        <f t="shared" si="2"/>
        <v>15572.8</v>
      </c>
      <c r="P44" s="787"/>
    </row>
    <row r="45" spans="1:16" x14ac:dyDescent="0.2">
      <c r="A45" s="788">
        <v>18</v>
      </c>
      <c r="B45" s="788">
        <v>4.1500000000000004</v>
      </c>
      <c r="C45" s="789">
        <v>4.3</v>
      </c>
      <c r="D45" s="790">
        <v>16000</v>
      </c>
      <c r="E45" s="791">
        <f t="shared" si="0"/>
        <v>15572.8</v>
      </c>
      <c r="F45" s="792">
        <v>50</v>
      </c>
      <c r="G45" s="793">
        <v>12.15</v>
      </c>
      <c r="H45" s="789">
        <v>12.3</v>
      </c>
      <c r="I45" s="790">
        <v>16000</v>
      </c>
      <c r="J45" s="791">
        <f t="shared" si="1"/>
        <v>15572.8</v>
      </c>
      <c r="K45" s="792">
        <v>82</v>
      </c>
      <c r="L45" s="789">
        <v>20.149999999999999</v>
      </c>
      <c r="M45" s="793">
        <v>20.3</v>
      </c>
      <c r="N45" s="790">
        <v>16000</v>
      </c>
      <c r="O45" s="791">
        <f t="shared" si="2"/>
        <v>15572.8</v>
      </c>
      <c r="P45" s="794"/>
    </row>
    <row r="46" spans="1:16" x14ac:dyDescent="0.2">
      <c r="A46" s="795">
        <v>19</v>
      </c>
      <c r="B46" s="796">
        <v>4.3</v>
      </c>
      <c r="C46" s="797">
        <v>4.45</v>
      </c>
      <c r="D46" s="798">
        <v>16000</v>
      </c>
      <c r="E46" s="799">
        <f t="shared" si="0"/>
        <v>15572.8</v>
      </c>
      <c r="F46" s="800">
        <v>51</v>
      </c>
      <c r="G46" s="801">
        <v>12.3</v>
      </c>
      <c r="H46" s="802">
        <v>12.45</v>
      </c>
      <c r="I46" s="798">
        <v>16000</v>
      </c>
      <c r="J46" s="799">
        <f t="shared" si="1"/>
        <v>15572.8</v>
      </c>
      <c r="K46" s="800">
        <v>83</v>
      </c>
      <c r="L46" s="802">
        <v>20.3</v>
      </c>
      <c r="M46" s="801">
        <v>20.45</v>
      </c>
      <c r="N46" s="798">
        <v>16000</v>
      </c>
      <c r="O46" s="799">
        <f t="shared" si="2"/>
        <v>15572.8</v>
      </c>
      <c r="P46" s="803"/>
    </row>
    <row r="47" spans="1:16" x14ac:dyDescent="0.2">
      <c r="A47" s="804">
        <v>20</v>
      </c>
      <c r="B47" s="804">
        <v>4.45</v>
      </c>
      <c r="C47" s="805">
        <v>5</v>
      </c>
      <c r="D47" s="806">
        <v>16000</v>
      </c>
      <c r="E47" s="807">
        <f t="shared" si="0"/>
        <v>15572.8</v>
      </c>
      <c r="F47" s="808">
        <v>52</v>
      </c>
      <c r="G47" s="809">
        <v>12.45</v>
      </c>
      <c r="H47" s="805">
        <v>13</v>
      </c>
      <c r="I47" s="806">
        <v>16000</v>
      </c>
      <c r="J47" s="807">
        <f t="shared" si="1"/>
        <v>15572.8</v>
      </c>
      <c r="K47" s="808">
        <v>84</v>
      </c>
      <c r="L47" s="805">
        <v>20.45</v>
      </c>
      <c r="M47" s="809">
        <v>21</v>
      </c>
      <c r="N47" s="806">
        <v>16000</v>
      </c>
      <c r="O47" s="807">
        <f t="shared" si="2"/>
        <v>15572.8</v>
      </c>
      <c r="P47" s="810"/>
    </row>
    <row r="48" spans="1:16" x14ac:dyDescent="0.2">
      <c r="A48" s="811">
        <v>21</v>
      </c>
      <c r="B48" s="812">
        <v>5</v>
      </c>
      <c r="C48" s="813">
        <v>5.15</v>
      </c>
      <c r="D48" s="814">
        <v>16000</v>
      </c>
      <c r="E48" s="815">
        <f t="shared" si="0"/>
        <v>15572.8</v>
      </c>
      <c r="F48" s="816">
        <v>53</v>
      </c>
      <c r="G48" s="812">
        <v>13</v>
      </c>
      <c r="H48" s="817">
        <v>13.15</v>
      </c>
      <c r="I48" s="814">
        <v>16000</v>
      </c>
      <c r="J48" s="815">
        <f t="shared" si="1"/>
        <v>15572.8</v>
      </c>
      <c r="K48" s="816">
        <v>85</v>
      </c>
      <c r="L48" s="817">
        <v>21</v>
      </c>
      <c r="M48" s="812">
        <v>21.15</v>
      </c>
      <c r="N48" s="814">
        <v>16000</v>
      </c>
      <c r="O48" s="815">
        <f t="shared" si="2"/>
        <v>15572.8</v>
      </c>
      <c r="P48" s="818"/>
    </row>
    <row r="49" spans="1:16" x14ac:dyDescent="0.2">
      <c r="A49" s="819">
        <v>22</v>
      </c>
      <c r="B49" s="820">
        <v>5.15</v>
      </c>
      <c r="C49" s="821">
        <v>5.3</v>
      </c>
      <c r="D49" s="822">
        <v>16000</v>
      </c>
      <c r="E49" s="823">
        <f t="shared" si="0"/>
        <v>15572.8</v>
      </c>
      <c r="F49" s="824">
        <v>54</v>
      </c>
      <c r="G49" s="825">
        <v>13.15</v>
      </c>
      <c r="H49" s="821">
        <v>13.3</v>
      </c>
      <c r="I49" s="822">
        <v>16000</v>
      </c>
      <c r="J49" s="823">
        <f t="shared" si="1"/>
        <v>15572.8</v>
      </c>
      <c r="K49" s="824">
        <v>86</v>
      </c>
      <c r="L49" s="821">
        <v>21.15</v>
      </c>
      <c r="M49" s="825">
        <v>21.3</v>
      </c>
      <c r="N49" s="822">
        <v>16000</v>
      </c>
      <c r="O49" s="823">
        <f t="shared" si="2"/>
        <v>15572.8</v>
      </c>
      <c r="P49" s="826"/>
    </row>
    <row r="50" spans="1:16" x14ac:dyDescent="0.2">
      <c r="A50" s="827">
        <v>23</v>
      </c>
      <c r="B50" s="828">
        <v>5.3</v>
      </c>
      <c r="C50" s="829">
        <v>5.45</v>
      </c>
      <c r="D50" s="830">
        <v>16000</v>
      </c>
      <c r="E50" s="831">
        <f t="shared" si="0"/>
        <v>15572.8</v>
      </c>
      <c r="F50" s="832">
        <v>55</v>
      </c>
      <c r="G50" s="828">
        <v>13.3</v>
      </c>
      <c r="H50" s="833">
        <v>13.45</v>
      </c>
      <c r="I50" s="830">
        <v>16000</v>
      </c>
      <c r="J50" s="831">
        <f t="shared" si="1"/>
        <v>15572.8</v>
      </c>
      <c r="K50" s="832">
        <v>87</v>
      </c>
      <c r="L50" s="833">
        <v>21.3</v>
      </c>
      <c r="M50" s="828">
        <v>21.45</v>
      </c>
      <c r="N50" s="830">
        <v>16000</v>
      </c>
      <c r="O50" s="831">
        <f t="shared" si="2"/>
        <v>15572.8</v>
      </c>
      <c r="P50" s="834"/>
    </row>
    <row r="51" spans="1:16" x14ac:dyDescent="0.2">
      <c r="A51" s="835">
        <v>24</v>
      </c>
      <c r="B51" s="836">
        <v>5.45</v>
      </c>
      <c r="C51" s="837">
        <v>6</v>
      </c>
      <c r="D51" s="838">
        <v>16000</v>
      </c>
      <c r="E51" s="839">
        <f t="shared" si="0"/>
        <v>15572.8</v>
      </c>
      <c r="F51" s="840">
        <v>56</v>
      </c>
      <c r="G51" s="841">
        <v>13.45</v>
      </c>
      <c r="H51" s="837">
        <v>14</v>
      </c>
      <c r="I51" s="838">
        <v>16000</v>
      </c>
      <c r="J51" s="839">
        <f t="shared" si="1"/>
        <v>15572.8</v>
      </c>
      <c r="K51" s="840">
        <v>88</v>
      </c>
      <c r="L51" s="837">
        <v>21.45</v>
      </c>
      <c r="M51" s="841">
        <v>22</v>
      </c>
      <c r="N51" s="838">
        <v>16000</v>
      </c>
      <c r="O51" s="839">
        <f t="shared" si="2"/>
        <v>15572.8</v>
      </c>
      <c r="P51" s="842"/>
    </row>
    <row r="52" spans="1:16" x14ac:dyDescent="0.2">
      <c r="A52" s="843">
        <v>25</v>
      </c>
      <c r="B52" s="844">
        <v>6</v>
      </c>
      <c r="C52" s="845">
        <v>6.15</v>
      </c>
      <c r="D52" s="846">
        <v>16000</v>
      </c>
      <c r="E52" s="847">
        <f t="shared" si="0"/>
        <v>15572.8</v>
      </c>
      <c r="F52" s="848">
        <v>57</v>
      </c>
      <c r="G52" s="844">
        <v>14</v>
      </c>
      <c r="H52" s="849">
        <v>14.15</v>
      </c>
      <c r="I52" s="846">
        <v>16000</v>
      </c>
      <c r="J52" s="847">
        <f t="shared" si="1"/>
        <v>15572.8</v>
      </c>
      <c r="K52" s="848">
        <v>89</v>
      </c>
      <c r="L52" s="849">
        <v>22</v>
      </c>
      <c r="M52" s="844">
        <v>22.15</v>
      </c>
      <c r="N52" s="846">
        <v>16000</v>
      </c>
      <c r="O52" s="847">
        <f t="shared" si="2"/>
        <v>15572.8</v>
      </c>
      <c r="P52" s="850"/>
    </row>
    <row r="53" spans="1:16" x14ac:dyDescent="0.2">
      <c r="A53" s="851">
        <v>26</v>
      </c>
      <c r="B53" s="852">
        <v>6.15</v>
      </c>
      <c r="C53" s="853">
        <v>6.3</v>
      </c>
      <c r="D53" s="854">
        <v>16000</v>
      </c>
      <c r="E53" s="855">
        <f t="shared" si="0"/>
        <v>15572.8</v>
      </c>
      <c r="F53" s="856">
        <v>58</v>
      </c>
      <c r="G53" s="857">
        <v>14.15</v>
      </c>
      <c r="H53" s="853">
        <v>14.3</v>
      </c>
      <c r="I53" s="854">
        <v>16000</v>
      </c>
      <c r="J53" s="855">
        <f t="shared" si="1"/>
        <v>15572.8</v>
      </c>
      <c r="K53" s="856">
        <v>90</v>
      </c>
      <c r="L53" s="853">
        <v>22.15</v>
      </c>
      <c r="M53" s="857">
        <v>22.3</v>
      </c>
      <c r="N53" s="854">
        <v>16000</v>
      </c>
      <c r="O53" s="855">
        <f t="shared" si="2"/>
        <v>15572.8</v>
      </c>
      <c r="P53" s="858"/>
    </row>
    <row r="54" spans="1:16" x14ac:dyDescent="0.2">
      <c r="A54" s="859">
        <v>27</v>
      </c>
      <c r="B54" s="860">
        <v>6.3</v>
      </c>
      <c r="C54" s="861">
        <v>6.45</v>
      </c>
      <c r="D54" s="862">
        <v>16000</v>
      </c>
      <c r="E54" s="863">
        <f t="shared" si="0"/>
        <v>15572.8</v>
      </c>
      <c r="F54" s="864">
        <v>59</v>
      </c>
      <c r="G54" s="860">
        <v>14.3</v>
      </c>
      <c r="H54" s="865">
        <v>14.45</v>
      </c>
      <c r="I54" s="862">
        <v>16000</v>
      </c>
      <c r="J54" s="863">
        <f t="shared" si="1"/>
        <v>15572.8</v>
      </c>
      <c r="K54" s="864">
        <v>91</v>
      </c>
      <c r="L54" s="865">
        <v>22.3</v>
      </c>
      <c r="M54" s="860">
        <v>22.45</v>
      </c>
      <c r="N54" s="862">
        <v>16000</v>
      </c>
      <c r="O54" s="863">
        <f t="shared" si="2"/>
        <v>15572.8</v>
      </c>
      <c r="P54" s="866"/>
    </row>
    <row r="55" spans="1:16" x14ac:dyDescent="0.2">
      <c r="A55" s="867">
        <v>28</v>
      </c>
      <c r="B55" s="868">
        <v>6.45</v>
      </c>
      <c r="C55" s="869">
        <v>7</v>
      </c>
      <c r="D55" s="870">
        <v>16000</v>
      </c>
      <c r="E55" s="871">
        <f t="shared" si="0"/>
        <v>15572.8</v>
      </c>
      <c r="F55" s="872">
        <v>60</v>
      </c>
      <c r="G55" s="873">
        <v>14.45</v>
      </c>
      <c r="H55" s="873">
        <v>15</v>
      </c>
      <c r="I55" s="870">
        <v>16000</v>
      </c>
      <c r="J55" s="871">
        <f t="shared" si="1"/>
        <v>15572.8</v>
      </c>
      <c r="K55" s="872">
        <v>92</v>
      </c>
      <c r="L55" s="869">
        <v>22.45</v>
      </c>
      <c r="M55" s="873">
        <v>23</v>
      </c>
      <c r="N55" s="870">
        <v>16000</v>
      </c>
      <c r="O55" s="871">
        <f t="shared" si="2"/>
        <v>15572.8</v>
      </c>
      <c r="P55" s="874"/>
    </row>
    <row r="56" spans="1:16" x14ac:dyDescent="0.2">
      <c r="A56" s="875">
        <v>29</v>
      </c>
      <c r="B56" s="876">
        <v>7</v>
      </c>
      <c r="C56" s="877">
        <v>7.15</v>
      </c>
      <c r="D56" s="878">
        <v>16000</v>
      </c>
      <c r="E56" s="879">
        <f t="shared" si="0"/>
        <v>15572.8</v>
      </c>
      <c r="F56" s="880">
        <v>61</v>
      </c>
      <c r="G56" s="876">
        <v>15</v>
      </c>
      <c r="H56" s="876">
        <v>15.15</v>
      </c>
      <c r="I56" s="878">
        <v>16000</v>
      </c>
      <c r="J56" s="879">
        <f t="shared" si="1"/>
        <v>15572.8</v>
      </c>
      <c r="K56" s="880">
        <v>93</v>
      </c>
      <c r="L56" s="881">
        <v>23</v>
      </c>
      <c r="M56" s="876">
        <v>23.15</v>
      </c>
      <c r="N56" s="878">
        <v>16000</v>
      </c>
      <c r="O56" s="879">
        <f t="shared" si="2"/>
        <v>15572.8</v>
      </c>
      <c r="P56" s="882"/>
    </row>
    <row r="57" spans="1:16" x14ac:dyDescent="0.2">
      <c r="A57" s="883">
        <v>30</v>
      </c>
      <c r="B57" s="884">
        <v>7.15</v>
      </c>
      <c r="C57" s="885">
        <v>7.3</v>
      </c>
      <c r="D57" s="886">
        <v>16000</v>
      </c>
      <c r="E57" s="887">
        <f t="shared" si="0"/>
        <v>15572.8</v>
      </c>
      <c r="F57" s="888">
        <v>62</v>
      </c>
      <c r="G57" s="889">
        <v>15.15</v>
      </c>
      <c r="H57" s="889">
        <v>15.3</v>
      </c>
      <c r="I57" s="886">
        <v>16000</v>
      </c>
      <c r="J57" s="887">
        <f t="shared" si="1"/>
        <v>15572.8</v>
      </c>
      <c r="K57" s="888">
        <v>94</v>
      </c>
      <c r="L57" s="889">
        <v>23.15</v>
      </c>
      <c r="M57" s="889">
        <v>23.3</v>
      </c>
      <c r="N57" s="886">
        <v>16000</v>
      </c>
      <c r="O57" s="887">
        <f t="shared" si="2"/>
        <v>15572.8</v>
      </c>
      <c r="P57" s="890"/>
    </row>
    <row r="58" spans="1:16" x14ac:dyDescent="0.2">
      <c r="A58" s="891">
        <v>31</v>
      </c>
      <c r="B58" s="892">
        <v>7.3</v>
      </c>
      <c r="C58" s="893">
        <v>7.45</v>
      </c>
      <c r="D58" s="894">
        <v>16000</v>
      </c>
      <c r="E58" s="895">
        <f t="shared" si="0"/>
        <v>15572.8</v>
      </c>
      <c r="F58" s="896">
        <v>63</v>
      </c>
      <c r="G58" s="892">
        <v>15.3</v>
      </c>
      <c r="H58" s="892">
        <v>15.45</v>
      </c>
      <c r="I58" s="894">
        <v>16000</v>
      </c>
      <c r="J58" s="895">
        <f t="shared" si="1"/>
        <v>15572.8</v>
      </c>
      <c r="K58" s="896">
        <v>95</v>
      </c>
      <c r="L58" s="892">
        <v>23.3</v>
      </c>
      <c r="M58" s="892">
        <v>23.45</v>
      </c>
      <c r="N58" s="894">
        <v>16000</v>
      </c>
      <c r="O58" s="895">
        <f t="shared" si="2"/>
        <v>15572.8</v>
      </c>
      <c r="P58" s="897"/>
    </row>
    <row r="59" spans="1:16" x14ac:dyDescent="0.2">
      <c r="A59" s="898">
        <v>32</v>
      </c>
      <c r="B59" s="899">
        <v>7.45</v>
      </c>
      <c r="C59" s="900">
        <v>8</v>
      </c>
      <c r="D59" s="901">
        <v>16000</v>
      </c>
      <c r="E59" s="902">
        <f t="shared" si="0"/>
        <v>15572.8</v>
      </c>
      <c r="F59" s="903">
        <v>64</v>
      </c>
      <c r="G59" s="904">
        <v>15.45</v>
      </c>
      <c r="H59" s="904">
        <v>16</v>
      </c>
      <c r="I59" s="901">
        <v>16000</v>
      </c>
      <c r="J59" s="902">
        <f t="shared" si="1"/>
        <v>15572.8</v>
      </c>
      <c r="K59" s="903">
        <v>96</v>
      </c>
      <c r="L59" s="904">
        <v>23.45</v>
      </c>
      <c r="M59" s="904">
        <v>24</v>
      </c>
      <c r="N59" s="901">
        <v>16000</v>
      </c>
      <c r="O59" s="902">
        <f t="shared" si="2"/>
        <v>15572.8</v>
      </c>
      <c r="P59" s="905"/>
    </row>
    <row r="60" spans="1:16" x14ac:dyDescent="0.2">
      <c r="A60" s="906" t="s">
        <v>27</v>
      </c>
      <c r="B60" s="907"/>
      <c r="C60" s="907"/>
      <c r="D60" s="908">
        <f>SUM(D28:D59)</f>
        <v>512000</v>
      </c>
      <c r="E60" s="909">
        <f>SUM(E28:E59)</f>
        <v>498329.59999999974</v>
      </c>
      <c r="F60" s="907"/>
      <c r="G60" s="907"/>
      <c r="H60" s="907"/>
      <c r="I60" s="908">
        <f>SUM(I28:I59)</f>
        <v>512000</v>
      </c>
      <c r="J60" s="910">
        <f>SUM(J28:J59)</f>
        <v>498329.59999999974</v>
      </c>
      <c r="K60" s="907"/>
      <c r="L60" s="907"/>
      <c r="M60" s="907"/>
      <c r="N60" s="907">
        <f>SUM(N28:N59)</f>
        <v>512000</v>
      </c>
      <c r="O60" s="910">
        <f>SUM(O28:O59)</f>
        <v>498329.59999999974</v>
      </c>
      <c r="P60" s="911"/>
    </row>
    <row r="64" spans="1:16" x14ac:dyDescent="0.2">
      <c r="A64" t="s">
        <v>35</v>
      </c>
      <c r="B64">
        <f>SUM(D60,I60,N60)/(4000*1000)</f>
        <v>0.38400000000000001</v>
      </c>
      <c r="C64">
        <f>ROUNDDOWN(SUM(E60,J60,O60)/(4000*1000),4)</f>
        <v>0.37369999999999998</v>
      </c>
    </row>
    <row r="66" spans="1:16" x14ac:dyDescent="0.2">
      <c r="A66" s="912"/>
      <c r="B66" s="913"/>
      <c r="C66" s="913"/>
      <c r="D66" s="914"/>
      <c r="E66" s="913"/>
      <c r="F66" s="913"/>
      <c r="G66" s="913"/>
      <c r="H66" s="913"/>
      <c r="I66" s="914"/>
      <c r="J66" s="915"/>
      <c r="K66" s="913"/>
      <c r="L66" s="913"/>
      <c r="M66" s="913"/>
      <c r="N66" s="913"/>
      <c r="O66" s="913"/>
      <c r="P66" s="916"/>
    </row>
    <row r="67" spans="1:16" x14ac:dyDescent="0.2">
      <c r="A67" s="917" t="s">
        <v>28</v>
      </c>
      <c r="B67" s="918"/>
      <c r="C67" s="918"/>
      <c r="D67" s="919"/>
      <c r="E67" s="920"/>
      <c r="F67" s="918"/>
      <c r="G67" s="918"/>
      <c r="H67" s="920"/>
      <c r="I67" s="919"/>
      <c r="J67" s="921"/>
      <c r="K67" s="918"/>
      <c r="L67" s="918"/>
      <c r="M67" s="918"/>
      <c r="N67" s="918"/>
      <c r="O67" s="918"/>
      <c r="P67" s="922"/>
    </row>
    <row r="68" spans="1:16" x14ac:dyDescent="0.2">
      <c r="A68" s="923"/>
      <c r="B68" s="924"/>
      <c r="C68" s="924"/>
      <c r="D68" s="924"/>
      <c r="E68" s="924"/>
      <c r="F68" s="924"/>
      <c r="G68" s="924"/>
      <c r="H68" s="924"/>
      <c r="I68" s="924"/>
      <c r="J68" s="924"/>
      <c r="K68" s="924"/>
      <c r="L68" s="925"/>
      <c r="M68" s="925"/>
      <c r="N68" s="925"/>
      <c r="O68" s="925"/>
      <c r="P68" s="926"/>
    </row>
    <row r="69" spans="1:16" x14ac:dyDescent="0.2">
      <c r="A69" s="927"/>
      <c r="B69" s="928"/>
      <c r="C69" s="928"/>
      <c r="D69" s="929"/>
      <c r="E69" s="930"/>
      <c r="F69" s="928"/>
      <c r="G69" s="928"/>
      <c r="H69" s="930"/>
      <c r="I69" s="929"/>
      <c r="J69" s="931"/>
      <c r="K69" s="928"/>
      <c r="L69" s="928"/>
      <c r="M69" s="928"/>
      <c r="N69" s="928"/>
      <c r="O69" s="928"/>
      <c r="P69" s="932"/>
    </row>
    <row r="70" spans="1:16" x14ac:dyDescent="0.2">
      <c r="A70" s="933"/>
      <c r="B70" s="934"/>
      <c r="C70" s="934"/>
      <c r="D70" s="935"/>
      <c r="E70" s="936"/>
      <c r="F70" s="934"/>
      <c r="G70" s="934"/>
      <c r="H70" s="936"/>
      <c r="I70" s="935"/>
      <c r="J70" s="934"/>
      <c r="K70" s="934"/>
      <c r="L70" s="934"/>
      <c r="M70" s="934"/>
      <c r="N70" s="934"/>
      <c r="O70" s="934"/>
      <c r="P70" s="937"/>
    </row>
    <row r="71" spans="1:16" x14ac:dyDescent="0.2">
      <c r="A71" s="938"/>
      <c r="B71" s="939"/>
      <c r="C71" s="939"/>
      <c r="D71" s="940"/>
      <c r="E71" s="941"/>
      <c r="F71" s="939"/>
      <c r="G71" s="939"/>
      <c r="H71" s="941"/>
      <c r="I71" s="940"/>
      <c r="J71" s="939"/>
      <c r="K71" s="939"/>
      <c r="L71" s="939"/>
      <c r="M71" s="939"/>
      <c r="N71" s="939"/>
      <c r="O71" s="939"/>
      <c r="P71" s="942"/>
    </row>
    <row r="72" spans="1:16" x14ac:dyDescent="0.2">
      <c r="A72" s="943"/>
      <c r="B72" s="944"/>
      <c r="C72" s="944"/>
      <c r="D72" s="945"/>
      <c r="E72" s="946"/>
      <c r="F72" s="944"/>
      <c r="G72" s="944"/>
      <c r="H72" s="946"/>
      <c r="I72" s="945"/>
      <c r="J72" s="944"/>
      <c r="K72" s="944"/>
      <c r="L72" s="944"/>
      <c r="M72" s="944" t="s">
        <v>29</v>
      </c>
      <c r="N72" s="944"/>
      <c r="O72" s="944"/>
      <c r="P72" s="947"/>
    </row>
    <row r="73" spans="1:16" x14ac:dyDescent="0.2">
      <c r="A73" s="948"/>
      <c r="B73" s="949"/>
      <c r="C73" s="949"/>
      <c r="D73" s="950"/>
      <c r="E73" s="951"/>
      <c r="F73" s="949"/>
      <c r="G73" s="949"/>
      <c r="H73" s="951"/>
      <c r="I73" s="950"/>
      <c r="J73" s="949"/>
      <c r="K73" s="949"/>
      <c r="L73" s="949"/>
      <c r="M73" s="949" t="s">
        <v>30</v>
      </c>
      <c r="N73" s="949"/>
      <c r="O73" s="949"/>
      <c r="P73" s="952"/>
    </row>
    <row r="74" spans="1:16" ht="15.75" x14ac:dyDescent="0.25">
      <c r="E74" s="953"/>
      <c r="H74" s="953"/>
    </row>
    <row r="75" spans="1:16" ht="15.75" x14ac:dyDescent="0.25">
      <c r="C75" s="954"/>
      <c r="E75" s="955"/>
      <c r="H75" s="955"/>
    </row>
    <row r="76" spans="1:16" ht="15.75" x14ac:dyDescent="0.25">
      <c r="E76" s="956"/>
      <c r="H76" s="956"/>
    </row>
    <row r="77" spans="1:16" ht="15.75" x14ac:dyDescent="0.25">
      <c r="E77" s="957"/>
      <c r="H77" s="957"/>
    </row>
    <row r="78" spans="1:16" ht="15.75" x14ac:dyDescent="0.25">
      <c r="E78" s="958"/>
      <c r="H78" s="958"/>
    </row>
    <row r="79" spans="1:16" ht="15.75" x14ac:dyDescent="0.25">
      <c r="E79" s="959"/>
      <c r="H79" s="959"/>
    </row>
    <row r="80" spans="1:16" ht="15.75" x14ac:dyDescent="0.25">
      <c r="E80" s="960"/>
      <c r="H80" s="960"/>
    </row>
    <row r="81" spans="5:13" ht="15.75" x14ac:dyDescent="0.25">
      <c r="E81" s="961"/>
      <c r="H81" s="961"/>
    </row>
    <row r="82" spans="5:13" ht="15.75" x14ac:dyDescent="0.25">
      <c r="E82" s="962"/>
      <c r="H82" s="962"/>
    </row>
    <row r="83" spans="5:13" ht="15.75" x14ac:dyDescent="0.25">
      <c r="E83" s="963"/>
      <c r="H83" s="963"/>
    </row>
    <row r="84" spans="5:13" ht="15.75" x14ac:dyDescent="0.25">
      <c r="E84" s="964"/>
      <c r="H84" s="964"/>
    </row>
    <row r="85" spans="5:13" ht="15.75" x14ac:dyDescent="0.25">
      <c r="E85" s="965"/>
      <c r="H85" s="965"/>
    </row>
    <row r="86" spans="5:13" ht="15.75" x14ac:dyDescent="0.25">
      <c r="E86" s="966"/>
      <c r="H86" s="966"/>
    </row>
    <row r="87" spans="5:13" ht="15.75" x14ac:dyDescent="0.25">
      <c r="E87" s="967"/>
      <c r="H87" s="967"/>
    </row>
    <row r="88" spans="5:13" ht="15.75" x14ac:dyDescent="0.25">
      <c r="E88" s="968"/>
      <c r="H88" s="968"/>
    </row>
    <row r="89" spans="5:13" ht="15.75" x14ac:dyDescent="0.25">
      <c r="E89" s="969"/>
      <c r="H89" s="969"/>
    </row>
    <row r="90" spans="5:13" ht="15.75" x14ac:dyDescent="0.25">
      <c r="E90" s="970"/>
      <c r="H90" s="970"/>
    </row>
    <row r="91" spans="5:13" ht="15.75" x14ac:dyDescent="0.25">
      <c r="E91" s="971"/>
      <c r="H91" s="971"/>
    </row>
    <row r="92" spans="5:13" ht="15.75" x14ac:dyDescent="0.25">
      <c r="E92" s="972"/>
      <c r="H92" s="972"/>
    </row>
    <row r="93" spans="5:13" ht="15.75" x14ac:dyDescent="0.25">
      <c r="E93" s="973"/>
      <c r="H93" s="973"/>
    </row>
    <row r="94" spans="5:13" ht="15.75" x14ac:dyDescent="0.25">
      <c r="E94" s="974"/>
      <c r="H94" s="974"/>
    </row>
    <row r="95" spans="5:13" ht="15.75" x14ac:dyDescent="0.25">
      <c r="E95" s="975"/>
      <c r="H95" s="975"/>
    </row>
    <row r="96" spans="5:13" ht="15.75" x14ac:dyDescent="0.25">
      <c r="E96" s="976"/>
      <c r="H96" s="976"/>
      <c r="M96" s="977" t="s">
        <v>8</v>
      </c>
    </row>
    <row r="97" spans="5:14" ht="15.75" x14ac:dyDescent="0.25">
      <c r="E97" s="978"/>
      <c r="H97" s="978"/>
    </row>
    <row r="98" spans="5:14" ht="15.75" x14ac:dyDescent="0.25">
      <c r="E98" s="979"/>
      <c r="H98" s="979"/>
    </row>
    <row r="99" spans="5:14" ht="15.75" x14ac:dyDescent="0.25">
      <c r="E99" s="980"/>
      <c r="H99" s="980"/>
    </row>
    <row r="101" spans="5:14" x14ac:dyDescent="0.2">
      <c r="N101" s="981"/>
    </row>
    <row r="126" spans="4:4" x14ac:dyDescent="0.2">
      <c r="D126" s="982"/>
    </row>
  </sheetData>
  <pageMargins left="0.75" right="0.75" top="1" bottom="1" header="0.5" footer="0.5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8752"/>
      <c r="B1" s="8753"/>
      <c r="C1" s="8753"/>
      <c r="D1" s="8754"/>
      <c r="E1" s="8753"/>
      <c r="F1" s="8753"/>
      <c r="G1" s="8753"/>
      <c r="H1" s="8753"/>
      <c r="I1" s="8754"/>
      <c r="J1" s="8753"/>
      <c r="K1" s="8753"/>
      <c r="L1" s="8753"/>
      <c r="M1" s="8753"/>
      <c r="N1" s="8753"/>
      <c r="O1" s="8753"/>
      <c r="P1" s="8755"/>
    </row>
    <row r="2" spans="1:16" ht="12.75" customHeight="1" x14ac:dyDescent="0.2">
      <c r="A2" s="8756" t="s">
        <v>0</v>
      </c>
      <c r="B2" s="8757"/>
      <c r="C2" s="8757"/>
      <c r="D2" s="8757"/>
      <c r="E2" s="8757"/>
      <c r="F2" s="8757"/>
      <c r="G2" s="8757"/>
      <c r="H2" s="8757"/>
      <c r="I2" s="8757"/>
      <c r="J2" s="8757"/>
      <c r="K2" s="8757"/>
      <c r="L2" s="8757"/>
      <c r="M2" s="8757"/>
      <c r="N2" s="8757"/>
      <c r="O2" s="8757"/>
      <c r="P2" s="8758"/>
    </row>
    <row r="3" spans="1:16" ht="12.75" customHeight="1" x14ac:dyDescent="0.2">
      <c r="A3" s="8759"/>
      <c r="B3" s="8760"/>
      <c r="C3" s="8760"/>
      <c r="D3" s="8760"/>
      <c r="E3" s="8760"/>
      <c r="F3" s="8760"/>
      <c r="G3" s="8760"/>
      <c r="H3" s="8760"/>
      <c r="I3" s="8760"/>
      <c r="J3" s="8760"/>
      <c r="K3" s="8760"/>
      <c r="L3" s="8760"/>
      <c r="M3" s="8760"/>
      <c r="N3" s="8760"/>
      <c r="O3" s="8760"/>
      <c r="P3" s="8761"/>
    </row>
    <row r="4" spans="1:16" ht="12.75" customHeight="1" x14ac:dyDescent="0.2">
      <c r="A4" s="8762" t="s">
        <v>104</v>
      </c>
      <c r="B4" s="8763"/>
      <c r="C4" s="8763"/>
      <c r="D4" s="8763"/>
      <c r="E4" s="8763"/>
      <c r="F4" s="8763"/>
      <c r="G4" s="8763"/>
      <c r="H4" s="8763"/>
      <c r="I4" s="8763"/>
      <c r="J4" s="8764"/>
      <c r="K4" s="8765"/>
      <c r="L4" s="8765"/>
      <c r="M4" s="8765"/>
      <c r="N4" s="8765"/>
      <c r="O4" s="8765"/>
      <c r="P4" s="8766"/>
    </row>
    <row r="5" spans="1:16" ht="12.75" customHeight="1" x14ac:dyDescent="0.2">
      <c r="A5" s="8767"/>
      <c r="B5" s="8768"/>
      <c r="C5" s="8768"/>
      <c r="D5" s="8769"/>
      <c r="E5" s="8768"/>
      <c r="F5" s="8768"/>
      <c r="G5" s="8768"/>
      <c r="H5" s="8768"/>
      <c r="I5" s="8769"/>
      <c r="J5" s="8768"/>
      <c r="K5" s="8768"/>
      <c r="L5" s="8768"/>
      <c r="M5" s="8768"/>
      <c r="N5" s="8768"/>
      <c r="O5" s="8768"/>
      <c r="P5" s="8770"/>
    </row>
    <row r="6" spans="1:16" ht="12.75" customHeight="1" x14ac:dyDescent="0.2">
      <c r="A6" s="8771" t="s">
        <v>2</v>
      </c>
      <c r="B6" s="8772"/>
      <c r="C6" s="8772"/>
      <c r="D6" s="8773"/>
      <c r="E6" s="8772"/>
      <c r="F6" s="8772"/>
      <c r="G6" s="8772"/>
      <c r="H6" s="8772"/>
      <c r="I6" s="8773"/>
      <c r="J6" s="8772"/>
      <c r="K6" s="8772"/>
      <c r="L6" s="8772"/>
      <c r="M6" s="8772"/>
      <c r="N6" s="8772"/>
      <c r="O6" s="8772"/>
      <c r="P6" s="8774"/>
    </row>
    <row r="7" spans="1:16" ht="12.75" customHeight="1" x14ac:dyDescent="0.2">
      <c r="A7" s="8775" t="s">
        <v>3</v>
      </c>
      <c r="B7" s="8776"/>
      <c r="C7" s="8776"/>
      <c r="D7" s="8777"/>
      <c r="E7" s="8776"/>
      <c r="F7" s="8776"/>
      <c r="G7" s="8776"/>
      <c r="H7" s="8776"/>
      <c r="I7" s="8777"/>
      <c r="J7" s="8776"/>
      <c r="K7" s="8776"/>
      <c r="L7" s="8776"/>
      <c r="M7" s="8776"/>
      <c r="N7" s="8776"/>
      <c r="O7" s="8776"/>
      <c r="P7" s="8778"/>
    </row>
    <row r="8" spans="1:16" ht="12.75" customHeight="1" x14ac:dyDescent="0.2">
      <c r="A8" s="8779" t="s">
        <v>4</v>
      </c>
      <c r="B8" s="8780"/>
      <c r="C8" s="8780"/>
      <c r="D8" s="8781"/>
      <c r="E8" s="8780"/>
      <c r="F8" s="8780"/>
      <c r="G8" s="8780"/>
      <c r="H8" s="8780"/>
      <c r="I8" s="8781"/>
      <c r="J8" s="8780"/>
      <c r="K8" s="8780"/>
      <c r="L8" s="8780"/>
      <c r="M8" s="8780"/>
      <c r="N8" s="8780"/>
      <c r="O8" s="8780"/>
      <c r="P8" s="8782"/>
    </row>
    <row r="9" spans="1:16" ht="12.75" customHeight="1" x14ac:dyDescent="0.2">
      <c r="A9" s="8783" t="s">
        <v>5</v>
      </c>
      <c r="B9" s="8784"/>
      <c r="C9" s="8784"/>
      <c r="D9" s="8785"/>
      <c r="E9" s="8784"/>
      <c r="F9" s="8784"/>
      <c r="G9" s="8784"/>
      <c r="H9" s="8784"/>
      <c r="I9" s="8785"/>
      <c r="J9" s="8784"/>
      <c r="K9" s="8784"/>
      <c r="L9" s="8784"/>
      <c r="M9" s="8784"/>
      <c r="N9" s="8784"/>
      <c r="O9" s="8784"/>
      <c r="P9" s="8786"/>
    </row>
    <row r="10" spans="1:16" ht="12.75" customHeight="1" x14ac:dyDescent="0.2">
      <c r="A10" s="8787" t="s">
        <v>6</v>
      </c>
      <c r="B10" s="8788"/>
      <c r="C10" s="8788"/>
      <c r="D10" s="8789"/>
      <c r="E10" s="8788"/>
      <c r="F10" s="8788"/>
      <c r="G10" s="8788"/>
      <c r="H10" s="8788"/>
      <c r="I10" s="8789"/>
      <c r="J10" s="8788"/>
      <c r="K10" s="8788"/>
      <c r="L10" s="8788"/>
      <c r="M10" s="8788"/>
      <c r="N10" s="8788"/>
      <c r="O10" s="8788"/>
      <c r="P10" s="8790"/>
    </row>
    <row r="11" spans="1:16" ht="12.75" customHeight="1" x14ac:dyDescent="0.2">
      <c r="A11" s="8791"/>
      <c r="B11" s="8792"/>
      <c r="C11" s="8792"/>
      <c r="D11" s="8793"/>
      <c r="E11" s="8792"/>
      <c r="F11" s="8792"/>
      <c r="G11" s="8794"/>
      <c r="H11" s="8792"/>
      <c r="I11" s="8793"/>
      <c r="J11" s="8792"/>
      <c r="K11" s="8792"/>
      <c r="L11" s="8792"/>
      <c r="M11" s="8792"/>
      <c r="N11" s="8792"/>
      <c r="O11" s="8792"/>
      <c r="P11" s="8795"/>
    </row>
    <row r="12" spans="1:16" ht="12.75" customHeight="1" x14ac:dyDescent="0.2">
      <c r="A12" s="8796" t="s">
        <v>105</v>
      </c>
      <c r="B12" s="8797"/>
      <c r="C12" s="8797"/>
      <c r="D12" s="8798"/>
      <c r="E12" s="8797" t="s">
        <v>8</v>
      </c>
      <c r="F12" s="8797"/>
      <c r="G12" s="8797"/>
      <c r="H12" s="8797"/>
      <c r="I12" s="8798"/>
      <c r="J12" s="8797"/>
      <c r="K12" s="8797"/>
      <c r="L12" s="8797"/>
      <c r="M12" s="8797"/>
      <c r="N12" s="8799" t="s">
        <v>106</v>
      </c>
      <c r="O12" s="8797"/>
      <c r="P12" s="8800"/>
    </row>
    <row r="13" spans="1:16" ht="12.75" customHeight="1" x14ac:dyDescent="0.2">
      <c r="A13" s="8801"/>
      <c r="B13" s="8802"/>
      <c r="C13" s="8802"/>
      <c r="D13" s="8803"/>
      <c r="E13" s="8802"/>
      <c r="F13" s="8802"/>
      <c r="G13" s="8802"/>
      <c r="H13" s="8802"/>
      <c r="I13" s="8803"/>
      <c r="J13" s="8802"/>
      <c r="K13" s="8802"/>
      <c r="L13" s="8802"/>
      <c r="M13" s="8802"/>
      <c r="N13" s="8802"/>
      <c r="O13" s="8802"/>
      <c r="P13" s="8804"/>
    </row>
    <row r="14" spans="1:16" ht="12.75" customHeight="1" x14ac:dyDescent="0.2">
      <c r="A14" s="8805" t="s">
        <v>10</v>
      </c>
      <c r="B14" s="8806"/>
      <c r="C14" s="8806"/>
      <c r="D14" s="8807"/>
      <c r="E14" s="8806"/>
      <c r="F14" s="8806"/>
      <c r="G14" s="8806"/>
      <c r="H14" s="8806"/>
      <c r="I14" s="8807"/>
      <c r="J14" s="8806"/>
      <c r="K14" s="8806"/>
      <c r="L14" s="8806"/>
      <c r="M14" s="8806"/>
      <c r="N14" s="8808"/>
      <c r="O14" s="8809"/>
      <c r="P14" s="8810"/>
    </row>
    <row r="15" spans="1:16" ht="12.75" customHeight="1" x14ac:dyDescent="0.2">
      <c r="A15" s="8811"/>
      <c r="B15" s="8812"/>
      <c r="C15" s="8812"/>
      <c r="D15" s="8813"/>
      <c r="E15" s="8812"/>
      <c r="F15" s="8812"/>
      <c r="G15" s="8812"/>
      <c r="H15" s="8812"/>
      <c r="I15" s="8813"/>
      <c r="J15" s="8812"/>
      <c r="K15" s="8812"/>
      <c r="L15" s="8812"/>
      <c r="M15" s="8812"/>
      <c r="N15" s="8814" t="s">
        <v>11</v>
      </c>
      <c r="O15" s="8815" t="s">
        <v>12</v>
      </c>
      <c r="P15" s="8816"/>
    </row>
    <row r="16" spans="1:16" ht="12.75" customHeight="1" x14ac:dyDescent="0.2">
      <c r="A16" s="8817" t="s">
        <v>13</v>
      </c>
      <c r="B16" s="8818"/>
      <c r="C16" s="8818"/>
      <c r="D16" s="8819"/>
      <c r="E16" s="8818"/>
      <c r="F16" s="8818"/>
      <c r="G16" s="8818"/>
      <c r="H16" s="8818"/>
      <c r="I16" s="8819"/>
      <c r="J16" s="8818"/>
      <c r="K16" s="8818"/>
      <c r="L16" s="8818"/>
      <c r="M16" s="8818"/>
      <c r="N16" s="8820"/>
      <c r="O16" s="8821"/>
      <c r="P16" s="8821"/>
    </row>
    <row r="17" spans="1:47" ht="12.75" customHeight="1" x14ac:dyDescent="0.2">
      <c r="A17" s="8822" t="s">
        <v>14</v>
      </c>
      <c r="B17" s="8823"/>
      <c r="C17" s="8823"/>
      <c r="D17" s="8824"/>
      <c r="E17" s="8823"/>
      <c r="F17" s="8823"/>
      <c r="G17" s="8823"/>
      <c r="H17" s="8823"/>
      <c r="I17" s="8824"/>
      <c r="J17" s="8823"/>
      <c r="K17" s="8823"/>
      <c r="L17" s="8823"/>
      <c r="M17" s="8823"/>
      <c r="N17" s="8825" t="s">
        <v>15</v>
      </c>
      <c r="O17" s="8826" t="s">
        <v>16</v>
      </c>
      <c r="P17" s="8827"/>
    </row>
    <row r="18" spans="1:47" ht="12.75" customHeight="1" x14ac:dyDescent="0.2">
      <c r="A18" s="8828"/>
      <c r="B18" s="8829"/>
      <c r="C18" s="8829"/>
      <c r="D18" s="8830"/>
      <c r="E18" s="8829"/>
      <c r="F18" s="8829"/>
      <c r="G18" s="8829"/>
      <c r="H18" s="8829"/>
      <c r="I18" s="8830"/>
      <c r="J18" s="8829"/>
      <c r="K18" s="8829"/>
      <c r="L18" s="8829"/>
      <c r="M18" s="8829"/>
      <c r="N18" s="8831"/>
      <c r="O18" s="8832"/>
      <c r="P18" s="8833" t="s">
        <v>8</v>
      </c>
    </row>
    <row r="19" spans="1:47" ht="12.75" customHeight="1" x14ac:dyDescent="0.2">
      <c r="A19" s="8834"/>
      <c r="B19" s="8835"/>
      <c r="C19" s="8835"/>
      <c r="D19" s="8836"/>
      <c r="E19" s="8835"/>
      <c r="F19" s="8835"/>
      <c r="G19" s="8835"/>
      <c r="H19" s="8835"/>
      <c r="I19" s="8836"/>
      <c r="J19" s="8835"/>
      <c r="K19" s="8837"/>
      <c r="L19" s="8835" t="s">
        <v>17</v>
      </c>
      <c r="M19" s="8835"/>
      <c r="N19" s="8838"/>
      <c r="O19" s="8839"/>
      <c r="P19" s="8840"/>
      <c r="AU19" s="8841"/>
    </row>
    <row r="20" spans="1:47" ht="12.75" customHeight="1" x14ac:dyDescent="0.2">
      <c r="A20" s="8842"/>
      <c r="B20" s="8843"/>
      <c r="C20" s="8843"/>
      <c r="D20" s="8844"/>
      <c r="E20" s="8843"/>
      <c r="F20" s="8843"/>
      <c r="G20" s="8843"/>
      <c r="H20" s="8843"/>
      <c r="I20" s="8844"/>
      <c r="J20" s="8843"/>
      <c r="K20" s="8843"/>
      <c r="L20" s="8843"/>
      <c r="M20" s="8843"/>
      <c r="N20" s="8845"/>
      <c r="O20" s="8846"/>
      <c r="P20" s="8847"/>
    </row>
    <row r="21" spans="1:47" ht="12.75" customHeight="1" x14ac:dyDescent="0.2">
      <c r="A21" s="8848"/>
      <c r="B21" s="8849"/>
      <c r="C21" s="8850"/>
      <c r="D21" s="8850"/>
      <c r="E21" s="8849"/>
      <c r="F21" s="8849"/>
      <c r="G21" s="8849"/>
      <c r="H21" s="8849" t="s">
        <v>8</v>
      </c>
      <c r="I21" s="8851"/>
      <c r="J21" s="8849"/>
      <c r="K21" s="8849"/>
      <c r="L21" s="8849"/>
      <c r="M21" s="8849"/>
      <c r="N21" s="8852"/>
      <c r="O21" s="8853"/>
      <c r="P21" s="8854"/>
    </row>
    <row r="22" spans="1:47" ht="12.75" customHeight="1" x14ac:dyDescent="0.2">
      <c r="A22" s="8855"/>
      <c r="B22" s="8856"/>
      <c r="C22" s="8856"/>
      <c r="D22" s="8857"/>
      <c r="E22" s="8856"/>
      <c r="F22" s="8856"/>
      <c r="G22" s="8856"/>
      <c r="H22" s="8856"/>
      <c r="I22" s="8857"/>
      <c r="J22" s="8856"/>
      <c r="K22" s="8856"/>
      <c r="L22" s="8856"/>
      <c r="M22" s="8856"/>
      <c r="N22" s="8856"/>
      <c r="O22" s="8856"/>
      <c r="P22" s="8858"/>
    </row>
    <row r="23" spans="1:47" ht="12.75" customHeight="1" x14ac:dyDescent="0.2">
      <c r="A23" s="8859" t="s">
        <v>18</v>
      </c>
      <c r="B23" s="8860"/>
      <c r="C23" s="8860"/>
      <c r="D23" s="8861"/>
      <c r="E23" s="8862" t="s">
        <v>19</v>
      </c>
      <c r="F23" s="8862"/>
      <c r="G23" s="8862"/>
      <c r="H23" s="8862"/>
      <c r="I23" s="8862"/>
      <c r="J23" s="8862"/>
      <c r="K23" s="8862"/>
      <c r="L23" s="8862"/>
      <c r="M23" s="8860"/>
      <c r="N23" s="8860"/>
      <c r="O23" s="8860"/>
      <c r="P23" s="8863"/>
    </row>
    <row r="24" spans="1:47" x14ac:dyDescent="0.25">
      <c r="A24" s="8864"/>
      <c r="B24" s="8865"/>
      <c r="C24" s="8865"/>
      <c r="D24" s="8866"/>
      <c r="E24" s="8867" t="s">
        <v>20</v>
      </c>
      <c r="F24" s="8867"/>
      <c r="G24" s="8867"/>
      <c r="H24" s="8867"/>
      <c r="I24" s="8867"/>
      <c r="J24" s="8867"/>
      <c r="K24" s="8867"/>
      <c r="L24" s="8867"/>
      <c r="M24" s="8865"/>
      <c r="N24" s="8865"/>
      <c r="O24" s="8865"/>
      <c r="P24" s="8868"/>
    </row>
    <row r="25" spans="1:47" ht="12.75" customHeight="1" x14ac:dyDescent="0.2">
      <c r="A25" s="8869"/>
      <c r="B25" s="8870" t="s">
        <v>21</v>
      </c>
      <c r="C25" s="8871"/>
      <c r="D25" s="8871"/>
      <c r="E25" s="8871"/>
      <c r="F25" s="8871"/>
      <c r="G25" s="8871"/>
      <c r="H25" s="8871"/>
      <c r="I25" s="8871"/>
      <c r="J25" s="8871"/>
      <c r="K25" s="8871"/>
      <c r="L25" s="8871"/>
      <c r="M25" s="8871"/>
      <c r="N25" s="8871"/>
      <c r="O25" s="8872"/>
      <c r="P25" s="8873"/>
    </row>
    <row r="26" spans="1:47" ht="12.75" customHeight="1" x14ac:dyDescent="0.2">
      <c r="A26" s="8874" t="s">
        <v>22</v>
      </c>
      <c r="B26" s="8875" t="s">
        <v>23</v>
      </c>
      <c r="C26" s="8875"/>
      <c r="D26" s="8874" t="s">
        <v>24</v>
      </c>
      <c r="E26" s="8874" t="s">
        <v>25</v>
      </c>
      <c r="F26" s="8874" t="s">
        <v>22</v>
      </c>
      <c r="G26" s="8875" t="s">
        <v>23</v>
      </c>
      <c r="H26" s="8875"/>
      <c r="I26" s="8874" t="s">
        <v>24</v>
      </c>
      <c r="J26" s="8874" t="s">
        <v>25</v>
      </c>
      <c r="K26" s="8874" t="s">
        <v>22</v>
      </c>
      <c r="L26" s="8875" t="s">
        <v>23</v>
      </c>
      <c r="M26" s="8875"/>
      <c r="N26" s="8876" t="s">
        <v>24</v>
      </c>
      <c r="O26" s="8874" t="s">
        <v>25</v>
      </c>
      <c r="P26" s="8877"/>
    </row>
    <row r="27" spans="1:47" ht="12.75" customHeight="1" x14ac:dyDescent="0.2">
      <c r="A27" s="8878"/>
      <c r="B27" s="8879" t="s">
        <v>26</v>
      </c>
      <c r="C27" s="8879" t="s">
        <v>2</v>
      </c>
      <c r="D27" s="8878"/>
      <c r="E27" s="8878"/>
      <c r="F27" s="8878"/>
      <c r="G27" s="8879" t="s">
        <v>26</v>
      </c>
      <c r="H27" s="8879" t="s">
        <v>2</v>
      </c>
      <c r="I27" s="8878"/>
      <c r="J27" s="8878"/>
      <c r="K27" s="8878"/>
      <c r="L27" s="8879" t="s">
        <v>26</v>
      </c>
      <c r="M27" s="8879" t="s">
        <v>2</v>
      </c>
      <c r="N27" s="8880"/>
      <c r="O27" s="8878"/>
      <c r="P27" s="8881"/>
    </row>
    <row r="28" spans="1:47" ht="12.75" customHeight="1" x14ac:dyDescent="0.2">
      <c r="A28" s="8882">
        <v>1</v>
      </c>
      <c r="B28" s="8883">
        <v>0</v>
      </c>
      <c r="C28" s="8884">
        <v>0.15</v>
      </c>
      <c r="D28" s="8885">
        <v>16000</v>
      </c>
      <c r="E28" s="8886">
        <f t="shared" ref="E28:E59" si="0">D28*(100-2.67)/100</f>
        <v>15572.8</v>
      </c>
      <c r="F28" s="8887">
        <v>33</v>
      </c>
      <c r="G28" s="8888">
        <v>8</v>
      </c>
      <c r="H28" s="8888">
        <v>8.15</v>
      </c>
      <c r="I28" s="8885">
        <v>16000</v>
      </c>
      <c r="J28" s="8886">
        <f t="shared" ref="J28:J59" si="1">I28*(100-2.67)/100</f>
        <v>15572.8</v>
      </c>
      <c r="K28" s="8887">
        <v>65</v>
      </c>
      <c r="L28" s="8888">
        <v>16</v>
      </c>
      <c r="M28" s="8888">
        <v>16.149999999999999</v>
      </c>
      <c r="N28" s="8885">
        <v>16000</v>
      </c>
      <c r="O28" s="8886">
        <f t="shared" ref="O28:O59" si="2">N28*(100-2.67)/100</f>
        <v>15572.8</v>
      </c>
      <c r="P28" s="8889"/>
    </row>
    <row r="29" spans="1:47" ht="12.75" customHeight="1" x14ac:dyDescent="0.2">
      <c r="A29" s="8890">
        <v>2</v>
      </c>
      <c r="B29" s="8890">
        <v>0.15</v>
      </c>
      <c r="C29" s="8891">
        <v>0.3</v>
      </c>
      <c r="D29" s="8892">
        <v>16000</v>
      </c>
      <c r="E29" s="8893">
        <f t="shared" si="0"/>
        <v>15572.8</v>
      </c>
      <c r="F29" s="8894">
        <v>34</v>
      </c>
      <c r="G29" s="8895">
        <v>8.15</v>
      </c>
      <c r="H29" s="8895">
        <v>8.3000000000000007</v>
      </c>
      <c r="I29" s="8892">
        <v>16000</v>
      </c>
      <c r="J29" s="8893">
        <f t="shared" si="1"/>
        <v>15572.8</v>
      </c>
      <c r="K29" s="8894">
        <v>66</v>
      </c>
      <c r="L29" s="8895">
        <v>16.149999999999999</v>
      </c>
      <c r="M29" s="8895">
        <v>16.3</v>
      </c>
      <c r="N29" s="8892">
        <v>16000</v>
      </c>
      <c r="O29" s="8893">
        <f t="shared" si="2"/>
        <v>15572.8</v>
      </c>
      <c r="P29" s="8896"/>
    </row>
    <row r="30" spans="1:47" ht="12.75" customHeight="1" x14ac:dyDescent="0.2">
      <c r="A30" s="8897">
        <v>3</v>
      </c>
      <c r="B30" s="8898">
        <v>0.3</v>
      </c>
      <c r="C30" s="8899">
        <v>0.45</v>
      </c>
      <c r="D30" s="8900">
        <v>16000</v>
      </c>
      <c r="E30" s="8901">
        <f t="shared" si="0"/>
        <v>15572.8</v>
      </c>
      <c r="F30" s="8902">
        <v>35</v>
      </c>
      <c r="G30" s="8903">
        <v>8.3000000000000007</v>
      </c>
      <c r="H30" s="8903">
        <v>8.4499999999999993</v>
      </c>
      <c r="I30" s="8900">
        <v>16000</v>
      </c>
      <c r="J30" s="8901">
        <f t="shared" si="1"/>
        <v>15572.8</v>
      </c>
      <c r="K30" s="8902">
        <v>67</v>
      </c>
      <c r="L30" s="8903">
        <v>16.3</v>
      </c>
      <c r="M30" s="8903">
        <v>16.45</v>
      </c>
      <c r="N30" s="8900">
        <v>16000</v>
      </c>
      <c r="O30" s="8901">
        <f t="shared" si="2"/>
        <v>15572.8</v>
      </c>
      <c r="P30" s="8904"/>
      <c r="V30" s="8905"/>
    </row>
    <row r="31" spans="1:47" ht="12.75" customHeight="1" x14ac:dyDescent="0.2">
      <c r="A31" s="8906">
        <v>4</v>
      </c>
      <c r="B31" s="8906">
        <v>0.45</v>
      </c>
      <c r="C31" s="8907">
        <v>1</v>
      </c>
      <c r="D31" s="8908">
        <v>16000</v>
      </c>
      <c r="E31" s="8909">
        <f t="shared" si="0"/>
        <v>15572.8</v>
      </c>
      <c r="F31" s="8910">
        <v>36</v>
      </c>
      <c r="G31" s="8907">
        <v>8.4499999999999993</v>
      </c>
      <c r="H31" s="8907">
        <v>9</v>
      </c>
      <c r="I31" s="8908">
        <v>16000</v>
      </c>
      <c r="J31" s="8909">
        <f t="shared" si="1"/>
        <v>15572.8</v>
      </c>
      <c r="K31" s="8910">
        <v>68</v>
      </c>
      <c r="L31" s="8907">
        <v>16.45</v>
      </c>
      <c r="M31" s="8907">
        <v>17</v>
      </c>
      <c r="N31" s="8908">
        <v>16000</v>
      </c>
      <c r="O31" s="8909">
        <f t="shared" si="2"/>
        <v>15572.8</v>
      </c>
      <c r="P31" s="8911"/>
    </row>
    <row r="32" spans="1:47" ht="12.75" customHeight="1" x14ac:dyDescent="0.2">
      <c r="A32" s="8912">
        <v>5</v>
      </c>
      <c r="B32" s="8913">
        <v>1</v>
      </c>
      <c r="C32" s="8914">
        <v>1.1499999999999999</v>
      </c>
      <c r="D32" s="8915">
        <v>16000</v>
      </c>
      <c r="E32" s="8916">
        <f t="shared" si="0"/>
        <v>15572.8</v>
      </c>
      <c r="F32" s="8917">
        <v>37</v>
      </c>
      <c r="G32" s="8913">
        <v>9</v>
      </c>
      <c r="H32" s="8913">
        <v>9.15</v>
      </c>
      <c r="I32" s="8915">
        <v>16000</v>
      </c>
      <c r="J32" s="8916">
        <f t="shared" si="1"/>
        <v>15572.8</v>
      </c>
      <c r="K32" s="8917">
        <v>69</v>
      </c>
      <c r="L32" s="8913">
        <v>17</v>
      </c>
      <c r="M32" s="8913">
        <v>17.149999999999999</v>
      </c>
      <c r="N32" s="8915">
        <v>16000</v>
      </c>
      <c r="O32" s="8916">
        <f t="shared" si="2"/>
        <v>15572.8</v>
      </c>
      <c r="P32" s="8918"/>
      <c r="AQ32" s="8915"/>
    </row>
    <row r="33" spans="1:16" ht="12.75" customHeight="1" x14ac:dyDescent="0.2">
      <c r="A33" s="8919">
        <v>6</v>
      </c>
      <c r="B33" s="8920">
        <v>1.1499999999999999</v>
      </c>
      <c r="C33" s="8921">
        <v>1.3</v>
      </c>
      <c r="D33" s="8922">
        <v>16000</v>
      </c>
      <c r="E33" s="8923">
        <f t="shared" si="0"/>
        <v>15572.8</v>
      </c>
      <c r="F33" s="8924">
        <v>38</v>
      </c>
      <c r="G33" s="8921">
        <v>9.15</v>
      </c>
      <c r="H33" s="8921">
        <v>9.3000000000000007</v>
      </c>
      <c r="I33" s="8922">
        <v>16000</v>
      </c>
      <c r="J33" s="8923">
        <f t="shared" si="1"/>
        <v>15572.8</v>
      </c>
      <c r="K33" s="8924">
        <v>70</v>
      </c>
      <c r="L33" s="8921">
        <v>17.149999999999999</v>
      </c>
      <c r="M33" s="8921">
        <v>17.3</v>
      </c>
      <c r="N33" s="8922">
        <v>16000</v>
      </c>
      <c r="O33" s="8923">
        <f t="shared" si="2"/>
        <v>15572.8</v>
      </c>
      <c r="P33" s="8925"/>
    </row>
    <row r="34" spans="1:16" x14ac:dyDescent="0.2">
      <c r="A34" s="8926">
        <v>7</v>
      </c>
      <c r="B34" s="8927">
        <v>1.3</v>
      </c>
      <c r="C34" s="8928">
        <v>1.45</v>
      </c>
      <c r="D34" s="8929">
        <v>16000</v>
      </c>
      <c r="E34" s="8930">
        <f t="shared" si="0"/>
        <v>15572.8</v>
      </c>
      <c r="F34" s="8931">
        <v>39</v>
      </c>
      <c r="G34" s="8932">
        <v>9.3000000000000007</v>
      </c>
      <c r="H34" s="8932">
        <v>9.4499999999999993</v>
      </c>
      <c r="I34" s="8929">
        <v>16000</v>
      </c>
      <c r="J34" s="8930">
        <f t="shared" si="1"/>
        <v>15572.8</v>
      </c>
      <c r="K34" s="8931">
        <v>71</v>
      </c>
      <c r="L34" s="8932">
        <v>17.3</v>
      </c>
      <c r="M34" s="8932">
        <v>17.45</v>
      </c>
      <c r="N34" s="8929">
        <v>16000</v>
      </c>
      <c r="O34" s="8930">
        <f t="shared" si="2"/>
        <v>15572.8</v>
      </c>
      <c r="P34" s="8933"/>
    </row>
    <row r="35" spans="1:16" x14ac:dyDescent="0.2">
      <c r="A35" s="8934">
        <v>8</v>
      </c>
      <c r="B35" s="8934">
        <v>1.45</v>
      </c>
      <c r="C35" s="8935">
        <v>2</v>
      </c>
      <c r="D35" s="8936">
        <v>16000</v>
      </c>
      <c r="E35" s="8937">
        <f t="shared" si="0"/>
        <v>15572.8</v>
      </c>
      <c r="F35" s="8938">
        <v>40</v>
      </c>
      <c r="G35" s="8935">
        <v>9.4499999999999993</v>
      </c>
      <c r="H35" s="8935">
        <v>10</v>
      </c>
      <c r="I35" s="8936">
        <v>16000</v>
      </c>
      <c r="J35" s="8937">
        <f t="shared" si="1"/>
        <v>15572.8</v>
      </c>
      <c r="K35" s="8938">
        <v>72</v>
      </c>
      <c r="L35" s="8939">
        <v>17.45</v>
      </c>
      <c r="M35" s="8935">
        <v>18</v>
      </c>
      <c r="N35" s="8936">
        <v>16000</v>
      </c>
      <c r="O35" s="8937">
        <f t="shared" si="2"/>
        <v>15572.8</v>
      </c>
      <c r="P35" s="8940"/>
    </row>
    <row r="36" spans="1:16" x14ac:dyDescent="0.2">
      <c r="A36" s="8941">
        <v>9</v>
      </c>
      <c r="B36" s="8942">
        <v>2</v>
      </c>
      <c r="C36" s="8943">
        <v>2.15</v>
      </c>
      <c r="D36" s="8944">
        <v>16000</v>
      </c>
      <c r="E36" s="8945">
        <f t="shared" si="0"/>
        <v>15572.8</v>
      </c>
      <c r="F36" s="8946">
        <v>41</v>
      </c>
      <c r="G36" s="8947">
        <v>10</v>
      </c>
      <c r="H36" s="8948">
        <v>10.15</v>
      </c>
      <c r="I36" s="8944">
        <v>16000</v>
      </c>
      <c r="J36" s="8945">
        <f t="shared" si="1"/>
        <v>15572.8</v>
      </c>
      <c r="K36" s="8946">
        <v>73</v>
      </c>
      <c r="L36" s="8948">
        <v>18</v>
      </c>
      <c r="M36" s="8947">
        <v>18.149999999999999</v>
      </c>
      <c r="N36" s="8944">
        <v>16000</v>
      </c>
      <c r="O36" s="8945">
        <f t="shared" si="2"/>
        <v>15572.8</v>
      </c>
      <c r="P36" s="8949"/>
    </row>
    <row r="37" spans="1:16" x14ac:dyDescent="0.2">
      <c r="A37" s="8950">
        <v>10</v>
      </c>
      <c r="B37" s="8950">
        <v>2.15</v>
      </c>
      <c r="C37" s="8951">
        <v>2.2999999999999998</v>
      </c>
      <c r="D37" s="8952">
        <v>16000</v>
      </c>
      <c r="E37" s="8953">
        <f t="shared" si="0"/>
        <v>15572.8</v>
      </c>
      <c r="F37" s="8954">
        <v>42</v>
      </c>
      <c r="G37" s="8951">
        <v>10.15</v>
      </c>
      <c r="H37" s="8955">
        <v>10.3</v>
      </c>
      <c r="I37" s="8952">
        <v>16000</v>
      </c>
      <c r="J37" s="8953">
        <f t="shared" si="1"/>
        <v>15572.8</v>
      </c>
      <c r="K37" s="8954">
        <v>74</v>
      </c>
      <c r="L37" s="8955">
        <v>18.149999999999999</v>
      </c>
      <c r="M37" s="8951">
        <v>18.3</v>
      </c>
      <c r="N37" s="8952">
        <v>16000</v>
      </c>
      <c r="O37" s="8953">
        <f t="shared" si="2"/>
        <v>15572.8</v>
      </c>
      <c r="P37" s="8956"/>
    </row>
    <row r="38" spans="1:16" x14ac:dyDescent="0.2">
      <c r="A38" s="8957">
        <v>11</v>
      </c>
      <c r="B38" s="8958">
        <v>2.2999999999999998</v>
      </c>
      <c r="C38" s="8959">
        <v>2.4500000000000002</v>
      </c>
      <c r="D38" s="8960">
        <v>16000</v>
      </c>
      <c r="E38" s="8961">
        <f t="shared" si="0"/>
        <v>15572.8</v>
      </c>
      <c r="F38" s="8962">
        <v>43</v>
      </c>
      <c r="G38" s="8963">
        <v>10.3</v>
      </c>
      <c r="H38" s="8964">
        <v>10.45</v>
      </c>
      <c r="I38" s="8960">
        <v>16000</v>
      </c>
      <c r="J38" s="8961">
        <f t="shared" si="1"/>
        <v>15572.8</v>
      </c>
      <c r="K38" s="8962">
        <v>75</v>
      </c>
      <c r="L38" s="8964">
        <v>18.3</v>
      </c>
      <c r="M38" s="8963">
        <v>18.45</v>
      </c>
      <c r="N38" s="8960">
        <v>16000</v>
      </c>
      <c r="O38" s="8961">
        <f t="shared" si="2"/>
        <v>15572.8</v>
      </c>
      <c r="P38" s="8965"/>
    </row>
    <row r="39" spans="1:16" x14ac:dyDescent="0.2">
      <c r="A39" s="8966">
        <v>12</v>
      </c>
      <c r="B39" s="8966">
        <v>2.4500000000000002</v>
      </c>
      <c r="C39" s="8967">
        <v>3</v>
      </c>
      <c r="D39" s="8968">
        <v>16000</v>
      </c>
      <c r="E39" s="8969">
        <f t="shared" si="0"/>
        <v>15572.8</v>
      </c>
      <c r="F39" s="8970">
        <v>44</v>
      </c>
      <c r="G39" s="8967">
        <v>10.45</v>
      </c>
      <c r="H39" s="8971">
        <v>11</v>
      </c>
      <c r="I39" s="8968">
        <v>16000</v>
      </c>
      <c r="J39" s="8969">
        <f t="shared" si="1"/>
        <v>15572.8</v>
      </c>
      <c r="K39" s="8970">
        <v>76</v>
      </c>
      <c r="L39" s="8971">
        <v>18.45</v>
      </c>
      <c r="M39" s="8967">
        <v>19</v>
      </c>
      <c r="N39" s="8968">
        <v>16000</v>
      </c>
      <c r="O39" s="8969">
        <f t="shared" si="2"/>
        <v>15572.8</v>
      </c>
      <c r="P39" s="8972"/>
    </row>
    <row r="40" spans="1:16" x14ac:dyDescent="0.2">
      <c r="A40" s="8973">
        <v>13</v>
      </c>
      <c r="B40" s="8974">
        <v>3</v>
      </c>
      <c r="C40" s="8975">
        <v>3.15</v>
      </c>
      <c r="D40" s="8976">
        <v>16000</v>
      </c>
      <c r="E40" s="8977">
        <f t="shared" si="0"/>
        <v>15572.8</v>
      </c>
      <c r="F40" s="8978">
        <v>45</v>
      </c>
      <c r="G40" s="8979">
        <v>11</v>
      </c>
      <c r="H40" s="8980">
        <v>11.15</v>
      </c>
      <c r="I40" s="8976">
        <v>16000</v>
      </c>
      <c r="J40" s="8977">
        <f t="shared" si="1"/>
        <v>15572.8</v>
      </c>
      <c r="K40" s="8978">
        <v>77</v>
      </c>
      <c r="L40" s="8980">
        <v>19</v>
      </c>
      <c r="M40" s="8979">
        <v>19.149999999999999</v>
      </c>
      <c r="N40" s="8976">
        <v>16000</v>
      </c>
      <c r="O40" s="8977">
        <f t="shared" si="2"/>
        <v>15572.8</v>
      </c>
      <c r="P40" s="8981"/>
    </row>
    <row r="41" spans="1:16" x14ac:dyDescent="0.2">
      <c r="A41" s="8982">
        <v>14</v>
      </c>
      <c r="B41" s="8982">
        <v>3.15</v>
      </c>
      <c r="C41" s="8983">
        <v>3.3</v>
      </c>
      <c r="D41" s="8984">
        <v>16000</v>
      </c>
      <c r="E41" s="8985">
        <f t="shared" si="0"/>
        <v>15572.8</v>
      </c>
      <c r="F41" s="8986">
        <v>46</v>
      </c>
      <c r="G41" s="8987">
        <v>11.15</v>
      </c>
      <c r="H41" s="8983">
        <v>11.3</v>
      </c>
      <c r="I41" s="8984">
        <v>16000</v>
      </c>
      <c r="J41" s="8985">
        <f t="shared" si="1"/>
        <v>15572.8</v>
      </c>
      <c r="K41" s="8986">
        <v>78</v>
      </c>
      <c r="L41" s="8983">
        <v>19.149999999999999</v>
      </c>
      <c r="M41" s="8987">
        <v>19.3</v>
      </c>
      <c r="N41" s="8984">
        <v>16000</v>
      </c>
      <c r="O41" s="8985">
        <f t="shared" si="2"/>
        <v>15572.8</v>
      </c>
      <c r="P41" s="8988"/>
    </row>
    <row r="42" spans="1:16" x14ac:dyDescent="0.2">
      <c r="A42" s="8989">
        <v>15</v>
      </c>
      <c r="B42" s="8990">
        <v>3.3</v>
      </c>
      <c r="C42" s="8991">
        <v>3.45</v>
      </c>
      <c r="D42" s="8992">
        <v>16000</v>
      </c>
      <c r="E42" s="8993">
        <f t="shared" si="0"/>
        <v>15572.8</v>
      </c>
      <c r="F42" s="8994">
        <v>47</v>
      </c>
      <c r="G42" s="8995">
        <v>11.3</v>
      </c>
      <c r="H42" s="8996">
        <v>11.45</v>
      </c>
      <c r="I42" s="8992">
        <v>16000</v>
      </c>
      <c r="J42" s="8993">
        <f t="shared" si="1"/>
        <v>15572.8</v>
      </c>
      <c r="K42" s="8994">
        <v>79</v>
      </c>
      <c r="L42" s="8996">
        <v>19.3</v>
      </c>
      <c r="M42" s="8995">
        <v>19.45</v>
      </c>
      <c r="N42" s="8992">
        <v>16000</v>
      </c>
      <c r="O42" s="8993">
        <f t="shared" si="2"/>
        <v>15572.8</v>
      </c>
      <c r="P42" s="8997"/>
    </row>
    <row r="43" spans="1:16" x14ac:dyDescent="0.2">
      <c r="A43" s="8998">
        <v>16</v>
      </c>
      <c r="B43" s="8998">
        <v>3.45</v>
      </c>
      <c r="C43" s="8999">
        <v>4</v>
      </c>
      <c r="D43" s="9000">
        <v>16000</v>
      </c>
      <c r="E43" s="9001">
        <f t="shared" si="0"/>
        <v>15572.8</v>
      </c>
      <c r="F43" s="9002">
        <v>48</v>
      </c>
      <c r="G43" s="9003">
        <v>11.45</v>
      </c>
      <c r="H43" s="8999">
        <v>12</v>
      </c>
      <c r="I43" s="9000">
        <v>16000</v>
      </c>
      <c r="J43" s="9001">
        <f t="shared" si="1"/>
        <v>15572.8</v>
      </c>
      <c r="K43" s="9002">
        <v>80</v>
      </c>
      <c r="L43" s="8999">
        <v>19.45</v>
      </c>
      <c r="M43" s="8999">
        <v>20</v>
      </c>
      <c r="N43" s="9000">
        <v>16000</v>
      </c>
      <c r="O43" s="9001">
        <f t="shared" si="2"/>
        <v>15572.8</v>
      </c>
      <c r="P43" s="9004"/>
    </row>
    <row r="44" spans="1:16" x14ac:dyDescent="0.2">
      <c r="A44" s="9005">
        <v>17</v>
      </c>
      <c r="B44" s="9006">
        <v>4</v>
      </c>
      <c r="C44" s="9007">
        <v>4.1500000000000004</v>
      </c>
      <c r="D44" s="9008">
        <v>16000</v>
      </c>
      <c r="E44" s="9009">
        <f t="shared" si="0"/>
        <v>15572.8</v>
      </c>
      <c r="F44" s="9010">
        <v>49</v>
      </c>
      <c r="G44" s="9011">
        <v>12</v>
      </c>
      <c r="H44" s="9012">
        <v>12.15</v>
      </c>
      <c r="I44" s="9008">
        <v>16000</v>
      </c>
      <c r="J44" s="9009">
        <f t="shared" si="1"/>
        <v>15572.8</v>
      </c>
      <c r="K44" s="9010">
        <v>81</v>
      </c>
      <c r="L44" s="9012">
        <v>20</v>
      </c>
      <c r="M44" s="9011">
        <v>20.149999999999999</v>
      </c>
      <c r="N44" s="9008">
        <v>16000</v>
      </c>
      <c r="O44" s="9009">
        <f t="shared" si="2"/>
        <v>15572.8</v>
      </c>
      <c r="P44" s="9013"/>
    </row>
    <row r="45" spans="1:16" x14ac:dyDescent="0.2">
      <c r="A45" s="9014">
        <v>18</v>
      </c>
      <c r="B45" s="9014">
        <v>4.1500000000000004</v>
      </c>
      <c r="C45" s="9015">
        <v>4.3</v>
      </c>
      <c r="D45" s="9016">
        <v>16000</v>
      </c>
      <c r="E45" s="9017">
        <f t="shared" si="0"/>
        <v>15572.8</v>
      </c>
      <c r="F45" s="9018">
        <v>50</v>
      </c>
      <c r="G45" s="9019">
        <v>12.15</v>
      </c>
      <c r="H45" s="9015">
        <v>12.3</v>
      </c>
      <c r="I45" s="9016">
        <v>16000</v>
      </c>
      <c r="J45" s="9017">
        <f t="shared" si="1"/>
        <v>15572.8</v>
      </c>
      <c r="K45" s="9018">
        <v>82</v>
      </c>
      <c r="L45" s="9015">
        <v>20.149999999999999</v>
      </c>
      <c r="M45" s="9019">
        <v>20.3</v>
      </c>
      <c r="N45" s="9016">
        <v>16000</v>
      </c>
      <c r="O45" s="9017">
        <f t="shared" si="2"/>
        <v>15572.8</v>
      </c>
      <c r="P45" s="9020"/>
    </row>
    <row r="46" spans="1:16" x14ac:dyDescent="0.2">
      <c r="A46" s="9021">
        <v>19</v>
      </c>
      <c r="B46" s="9022">
        <v>4.3</v>
      </c>
      <c r="C46" s="9023">
        <v>4.45</v>
      </c>
      <c r="D46" s="9024">
        <v>16000</v>
      </c>
      <c r="E46" s="9025">
        <f t="shared" si="0"/>
        <v>15572.8</v>
      </c>
      <c r="F46" s="9026">
        <v>51</v>
      </c>
      <c r="G46" s="9027">
        <v>12.3</v>
      </c>
      <c r="H46" s="9028">
        <v>12.45</v>
      </c>
      <c r="I46" s="9024">
        <v>16000</v>
      </c>
      <c r="J46" s="9025">
        <f t="shared" si="1"/>
        <v>15572.8</v>
      </c>
      <c r="K46" s="9026">
        <v>83</v>
      </c>
      <c r="L46" s="9028">
        <v>20.3</v>
      </c>
      <c r="M46" s="9027">
        <v>20.45</v>
      </c>
      <c r="N46" s="9024">
        <v>16000</v>
      </c>
      <c r="O46" s="9025">
        <f t="shared" si="2"/>
        <v>15572.8</v>
      </c>
      <c r="P46" s="9029"/>
    </row>
    <row r="47" spans="1:16" x14ac:dyDescent="0.2">
      <c r="A47" s="9030">
        <v>20</v>
      </c>
      <c r="B47" s="9030">
        <v>4.45</v>
      </c>
      <c r="C47" s="9031">
        <v>5</v>
      </c>
      <c r="D47" s="9032">
        <v>16000</v>
      </c>
      <c r="E47" s="9033">
        <f t="shared" si="0"/>
        <v>15572.8</v>
      </c>
      <c r="F47" s="9034">
        <v>52</v>
      </c>
      <c r="G47" s="9035">
        <v>12.45</v>
      </c>
      <c r="H47" s="9031">
        <v>13</v>
      </c>
      <c r="I47" s="9032">
        <v>16000</v>
      </c>
      <c r="J47" s="9033">
        <f t="shared" si="1"/>
        <v>15572.8</v>
      </c>
      <c r="K47" s="9034">
        <v>84</v>
      </c>
      <c r="L47" s="9031">
        <v>20.45</v>
      </c>
      <c r="M47" s="9035">
        <v>21</v>
      </c>
      <c r="N47" s="9032">
        <v>16000</v>
      </c>
      <c r="O47" s="9033">
        <f t="shared" si="2"/>
        <v>15572.8</v>
      </c>
      <c r="P47" s="9036"/>
    </row>
    <row r="48" spans="1:16" x14ac:dyDescent="0.2">
      <c r="A48" s="9037">
        <v>21</v>
      </c>
      <c r="B48" s="9038">
        <v>5</v>
      </c>
      <c r="C48" s="9039">
        <v>5.15</v>
      </c>
      <c r="D48" s="9040">
        <v>16000</v>
      </c>
      <c r="E48" s="9041">
        <f t="shared" si="0"/>
        <v>15572.8</v>
      </c>
      <c r="F48" s="9042">
        <v>53</v>
      </c>
      <c r="G48" s="9038">
        <v>13</v>
      </c>
      <c r="H48" s="9043">
        <v>13.15</v>
      </c>
      <c r="I48" s="9040">
        <v>16000</v>
      </c>
      <c r="J48" s="9041">
        <f t="shared" si="1"/>
        <v>15572.8</v>
      </c>
      <c r="K48" s="9042">
        <v>85</v>
      </c>
      <c r="L48" s="9043">
        <v>21</v>
      </c>
      <c r="M48" s="9038">
        <v>21.15</v>
      </c>
      <c r="N48" s="9040">
        <v>16000</v>
      </c>
      <c r="O48" s="9041">
        <f t="shared" si="2"/>
        <v>15572.8</v>
      </c>
      <c r="P48" s="9044"/>
    </row>
    <row r="49" spans="1:16" x14ac:dyDescent="0.2">
      <c r="A49" s="9045">
        <v>22</v>
      </c>
      <c r="B49" s="9046">
        <v>5.15</v>
      </c>
      <c r="C49" s="9047">
        <v>5.3</v>
      </c>
      <c r="D49" s="9048">
        <v>16000</v>
      </c>
      <c r="E49" s="9049">
        <f t="shared" si="0"/>
        <v>15572.8</v>
      </c>
      <c r="F49" s="9050">
        <v>54</v>
      </c>
      <c r="G49" s="9051">
        <v>13.15</v>
      </c>
      <c r="H49" s="9047">
        <v>13.3</v>
      </c>
      <c r="I49" s="9048">
        <v>16000</v>
      </c>
      <c r="J49" s="9049">
        <f t="shared" si="1"/>
        <v>15572.8</v>
      </c>
      <c r="K49" s="9050">
        <v>86</v>
      </c>
      <c r="L49" s="9047">
        <v>21.15</v>
      </c>
      <c r="M49" s="9051">
        <v>21.3</v>
      </c>
      <c r="N49" s="9048">
        <v>16000</v>
      </c>
      <c r="O49" s="9049">
        <f t="shared" si="2"/>
        <v>15572.8</v>
      </c>
      <c r="P49" s="9052"/>
    </row>
    <row r="50" spans="1:16" x14ac:dyDescent="0.2">
      <c r="A50" s="9053">
        <v>23</v>
      </c>
      <c r="B50" s="9054">
        <v>5.3</v>
      </c>
      <c r="C50" s="9055">
        <v>5.45</v>
      </c>
      <c r="D50" s="9056">
        <v>16000</v>
      </c>
      <c r="E50" s="9057">
        <f t="shared" si="0"/>
        <v>15572.8</v>
      </c>
      <c r="F50" s="9058">
        <v>55</v>
      </c>
      <c r="G50" s="9054">
        <v>13.3</v>
      </c>
      <c r="H50" s="9059">
        <v>13.45</v>
      </c>
      <c r="I50" s="9056">
        <v>16000</v>
      </c>
      <c r="J50" s="9057">
        <f t="shared" si="1"/>
        <v>15572.8</v>
      </c>
      <c r="K50" s="9058">
        <v>87</v>
      </c>
      <c r="L50" s="9059">
        <v>21.3</v>
      </c>
      <c r="M50" s="9054">
        <v>21.45</v>
      </c>
      <c r="N50" s="9056">
        <v>16000</v>
      </c>
      <c r="O50" s="9057">
        <f t="shared" si="2"/>
        <v>15572.8</v>
      </c>
      <c r="P50" s="9060"/>
    </row>
    <row r="51" spans="1:16" x14ac:dyDescent="0.2">
      <c r="A51" s="9061">
        <v>24</v>
      </c>
      <c r="B51" s="9062">
        <v>5.45</v>
      </c>
      <c r="C51" s="9063">
        <v>6</v>
      </c>
      <c r="D51" s="9064">
        <v>16000</v>
      </c>
      <c r="E51" s="9065">
        <f t="shared" si="0"/>
        <v>15572.8</v>
      </c>
      <c r="F51" s="9066">
        <v>56</v>
      </c>
      <c r="G51" s="9067">
        <v>13.45</v>
      </c>
      <c r="H51" s="9063">
        <v>14</v>
      </c>
      <c r="I51" s="9064">
        <v>16000</v>
      </c>
      <c r="J51" s="9065">
        <f t="shared" si="1"/>
        <v>15572.8</v>
      </c>
      <c r="K51" s="9066">
        <v>88</v>
      </c>
      <c r="L51" s="9063">
        <v>21.45</v>
      </c>
      <c r="M51" s="9067">
        <v>22</v>
      </c>
      <c r="N51" s="9064">
        <v>16000</v>
      </c>
      <c r="O51" s="9065">
        <f t="shared" si="2"/>
        <v>15572.8</v>
      </c>
      <c r="P51" s="9068"/>
    </row>
    <row r="52" spans="1:16" x14ac:dyDescent="0.2">
      <c r="A52" s="9069">
        <v>25</v>
      </c>
      <c r="B52" s="9070">
        <v>6</v>
      </c>
      <c r="C52" s="9071">
        <v>6.15</v>
      </c>
      <c r="D52" s="9072">
        <v>16000</v>
      </c>
      <c r="E52" s="9073">
        <f t="shared" si="0"/>
        <v>15572.8</v>
      </c>
      <c r="F52" s="9074">
        <v>57</v>
      </c>
      <c r="G52" s="9070">
        <v>14</v>
      </c>
      <c r="H52" s="9075">
        <v>14.15</v>
      </c>
      <c r="I52" s="9072">
        <v>16000</v>
      </c>
      <c r="J52" s="9073">
        <f t="shared" si="1"/>
        <v>15572.8</v>
      </c>
      <c r="K52" s="9074">
        <v>89</v>
      </c>
      <c r="L52" s="9075">
        <v>22</v>
      </c>
      <c r="M52" s="9070">
        <v>22.15</v>
      </c>
      <c r="N52" s="9072">
        <v>16000</v>
      </c>
      <c r="O52" s="9073">
        <f t="shared" si="2"/>
        <v>15572.8</v>
      </c>
      <c r="P52" s="9076"/>
    </row>
    <row r="53" spans="1:16" x14ac:dyDescent="0.2">
      <c r="A53" s="9077">
        <v>26</v>
      </c>
      <c r="B53" s="9078">
        <v>6.15</v>
      </c>
      <c r="C53" s="9079">
        <v>6.3</v>
      </c>
      <c r="D53" s="9080">
        <v>16000</v>
      </c>
      <c r="E53" s="9081">
        <f t="shared" si="0"/>
        <v>15572.8</v>
      </c>
      <c r="F53" s="9082">
        <v>58</v>
      </c>
      <c r="G53" s="9083">
        <v>14.15</v>
      </c>
      <c r="H53" s="9079">
        <v>14.3</v>
      </c>
      <c r="I53" s="9080">
        <v>16000</v>
      </c>
      <c r="J53" s="9081">
        <f t="shared" si="1"/>
        <v>15572.8</v>
      </c>
      <c r="K53" s="9082">
        <v>90</v>
      </c>
      <c r="L53" s="9079">
        <v>22.15</v>
      </c>
      <c r="M53" s="9083">
        <v>22.3</v>
      </c>
      <c r="N53" s="9080">
        <v>16000</v>
      </c>
      <c r="O53" s="9081">
        <f t="shared" si="2"/>
        <v>15572.8</v>
      </c>
      <c r="P53" s="9084"/>
    </row>
    <row r="54" spans="1:16" x14ac:dyDescent="0.2">
      <c r="A54" s="9085">
        <v>27</v>
      </c>
      <c r="B54" s="9086">
        <v>6.3</v>
      </c>
      <c r="C54" s="9087">
        <v>6.45</v>
      </c>
      <c r="D54" s="9088">
        <v>16000</v>
      </c>
      <c r="E54" s="9089">
        <f t="shared" si="0"/>
        <v>15572.8</v>
      </c>
      <c r="F54" s="9090">
        <v>59</v>
      </c>
      <c r="G54" s="9086">
        <v>14.3</v>
      </c>
      <c r="H54" s="9091">
        <v>14.45</v>
      </c>
      <c r="I54" s="9088">
        <v>16000</v>
      </c>
      <c r="J54" s="9089">
        <f t="shared" si="1"/>
        <v>15572.8</v>
      </c>
      <c r="K54" s="9090">
        <v>91</v>
      </c>
      <c r="L54" s="9091">
        <v>22.3</v>
      </c>
      <c r="M54" s="9086">
        <v>22.45</v>
      </c>
      <c r="N54" s="9088">
        <v>16000</v>
      </c>
      <c r="O54" s="9089">
        <f t="shared" si="2"/>
        <v>15572.8</v>
      </c>
      <c r="P54" s="9092"/>
    </row>
    <row r="55" spans="1:16" x14ac:dyDescent="0.2">
      <c r="A55" s="9093">
        <v>28</v>
      </c>
      <c r="B55" s="9094">
        <v>6.45</v>
      </c>
      <c r="C55" s="9095">
        <v>7</v>
      </c>
      <c r="D55" s="9096">
        <v>16000</v>
      </c>
      <c r="E55" s="9097">
        <f t="shared" si="0"/>
        <v>15572.8</v>
      </c>
      <c r="F55" s="9098">
        <v>60</v>
      </c>
      <c r="G55" s="9099">
        <v>14.45</v>
      </c>
      <c r="H55" s="9099">
        <v>15</v>
      </c>
      <c r="I55" s="9096">
        <v>16000</v>
      </c>
      <c r="J55" s="9097">
        <f t="shared" si="1"/>
        <v>15572.8</v>
      </c>
      <c r="K55" s="9098">
        <v>92</v>
      </c>
      <c r="L55" s="9095">
        <v>22.45</v>
      </c>
      <c r="M55" s="9099">
        <v>23</v>
      </c>
      <c r="N55" s="9096">
        <v>16000</v>
      </c>
      <c r="O55" s="9097">
        <f t="shared" si="2"/>
        <v>15572.8</v>
      </c>
      <c r="P55" s="9100"/>
    </row>
    <row r="56" spans="1:16" x14ac:dyDescent="0.2">
      <c r="A56" s="9101">
        <v>29</v>
      </c>
      <c r="B56" s="9102">
        <v>7</v>
      </c>
      <c r="C56" s="9103">
        <v>7.15</v>
      </c>
      <c r="D56" s="9104">
        <v>16000</v>
      </c>
      <c r="E56" s="9105">
        <f t="shared" si="0"/>
        <v>15572.8</v>
      </c>
      <c r="F56" s="9106">
        <v>61</v>
      </c>
      <c r="G56" s="9102">
        <v>15</v>
      </c>
      <c r="H56" s="9102">
        <v>15.15</v>
      </c>
      <c r="I56" s="9104">
        <v>16000</v>
      </c>
      <c r="J56" s="9105">
        <f t="shared" si="1"/>
        <v>15572.8</v>
      </c>
      <c r="K56" s="9106">
        <v>93</v>
      </c>
      <c r="L56" s="9107">
        <v>23</v>
      </c>
      <c r="M56" s="9102">
        <v>23.15</v>
      </c>
      <c r="N56" s="9104">
        <v>16000</v>
      </c>
      <c r="O56" s="9105">
        <f t="shared" si="2"/>
        <v>15572.8</v>
      </c>
      <c r="P56" s="9108"/>
    </row>
    <row r="57" spans="1:16" x14ac:dyDescent="0.2">
      <c r="A57" s="9109">
        <v>30</v>
      </c>
      <c r="B57" s="9110">
        <v>7.15</v>
      </c>
      <c r="C57" s="9111">
        <v>7.3</v>
      </c>
      <c r="D57" s="9112">
        <v>16000</v>
      </c>
      <c r="E57" s="9113">
        <f t="shared" si="0"/>
        <v>15572.8</v>
      </c>
      <c r="F57" s="9114">
        <v>62</v>
      </c>
      <c r="G57" s="9115">
        <v>15.15</v>
      </c>
      <c r="H57" s="9115">
        <v>15.3</v>
      </c>
      <c r="I57" s="9112">
        <v>16000</v>
      </c>
      <c r="J57" s="9113">
        <f t="shared" si="1"/>
        <v>15572.8</v>
      </c>
      <c r="K57" s="9114">
        <v>94</v>
      </c>
      <c r="L57" s="9115">
        <v>23.15</v>
      </c>
      <c r="M57" s="9115">
        <v>23.3</v>
      </c>
      <c r="N57" s="9112">
        <v>16000</v>
      </c>
      <c r="O57" s="9113">
        <f t="shared" si="2"/>
        <v>15572.8</v>
      </c>
      <c r="P57" s="9116"/>
    </row>
    <row r="58" spans="1:16" x14ac:dyDescent="0.2">
      <c r="A58" s="9117">
        <v>31</v>
      </c>
      <c r="B58" s="9118">
        <v>7.3</v>
      </c>
      <c r="C58" s="9119">
        <v>7.45</v>
      </c>
      <c r="D58" s="9120">
        <v>16000</v>
      </c>
      <c r="E58" s="9121">
        <f t="shared" si="0"/>
        <v>15572.8</v>
      </c>
      <c r="F58" s="9122">
        <v>63</v>
      </c>
      <c r="G58" s="9118">
        <v>15.3</v>
      </c>
      <c r="H58" s="9118">
        <v>15.45</v>
      </c>
      <c r="I58" s="9120">
        <v>16000</v>
      </c>
      <c r="J58" s="9121">
        <f t="shared" si="1"/>
        <v>15572.8</v>
      </c>
      <c r="K58" s="9122">
        <v>95</v>
      </c>
      <c r="L58" s="9118">
        <v>23.3</v>
      </c>
      <c r="M58" s="9118">
        <v>23.45</v>
      </c>
      <c r="N58" s="9120">
        <v>16000</v>
      </c>
      <c r="O58" s="9121">
        <f t="shared" si="2"/>
        <v>15572.8</v>
      </c>
      <c r="P58" s="9123"/>
    </row>
    <row r="59" spans="1:16" x14ac:dyDescent="0.2">
      <c r="A59" s="9124">
        <v>32</v>
      </c>
      <c r="B59" s="9125">
        <v>7.45</v>
      </c>
      <c r="C59" s="9126">
        <v>8</v>
      </c>
      <c r="D59" s="9127">
        <v>16000</v>
      </c>
      <c r="E59" s="9128">
        <f t="shared" si="0"/>
        <v>15572.8</v>
      </c>
      <c r="F59" s="9129">
        <v>64</v>
      </c>
      <c r="G59" s="9130">
        <v>15.45</v>
      </c>
      <c r="H59" s="9130">
        <v>16</v>
      </c>
      <c r="I59" s="9127">
        <v>16000</v>
      </c>
      <c r="J59" s="9128">
        <f t="shared" si="1"/>
        <v>15572.8</v>
      </c>
      <c r="K59" s="9129">
        <v>96</v>
      </c>
      <c r="L59" s="9130">
        <v>23.45</v>
      </c>
      <c r="M59" s="9130">
        <v>24</v>
      </c>
      <c r="N59" s="9127">
        <v>16000</v>
      </c>
      <c r="O59" s="9128">
        <f t="shared" si="2"/>
        <v>15572.8</v>
      </c>
      <c r="P59" s="9131"/>
    </row>
    <row r="60" spans="1:16" x14ac:dyDescent="0.2">
      <c r="A60" s="9132" t="s">
        <v>27</v>
      </c>
      <c r="B60" s="9133"/>
      <c r="C60" s="9133"/>
      <c r="D60" s="9134">
        <f>SUM(D28:D59)</f>
        <v>512000</v>
      </c>
      <c r="E60" s="9135">
        <f>SUM(E28:E59)</f>
        <v>498329.59999999974</v>
      </c>
      <c r="F60" s="9133"/>
      <c r="G60" s="9133"/>
      <c r="H60" s="9133"/>
      <c r="I60" s="9134">
        <f>SUM(I28:I59)</f>
        <v>512000</v>
      </c>
      <c r="J60" s="9136">
        <f>SUM(J28:J59)</f>
        <v>498329.59999999974</v>
      </c>
      <c r="K60" s="9133"/>
      <c r="L60" s="9133"/>
      <c r="M60" s="9133"/>
      <c r="N60" s="9133">
        <f>SUM(N28:N59)</f>
        <v>512000</v>
      </c>
      <c r="O60" s="9136">
        <f>SUM(O28:O59)</f>
        <v>498329.59999999974</v>
      </c>
      <c r="P60" s="9137"/>
    </row>
    <row r="64" spans="1:16" x14ac:dyDescent="0.2">
      <c r="A64" t="s">
        <v>107</v>
      </c>
      <c r="B64">
        <f>SUM(D60,I60,N60)/(4000*1000)</f>
        <v>0.38400000000000001</v>
      </c>
      <c r="C64">
        <f>ROUNDDOWN(SUM(E60,J60,O60)/(4000*1000),4)</f>
        <v>0.37369999999999998</v>
      </c>
    </row>
    <row r="66" spans="1:16" x14ac:dyDescent="0.2">
      <c r="A66" s="9138"/>
      <c r="B66" s="9139"/>
      <c r="C66" s="9139"/>
      <c r="D66" s="9140"/>
      <c r="E66" s="9139"/>
      <c r="F66" s="9139"/>
      <c r="G66" s="9139"/>
      <c r="H66" s="9139"/>
      <c r="I66" s="9140"/>
      <c r="J66" s="9141"/>
      <c r="K66" s="9139"/>
      <c r="L66" s="9139"/>
      <c r="M66" s="9139"/>
      <c r="N66" s="9139"/>
      <c r="O66" s="9139"/>
      <c r="P66" s="9142"/>
    </row>
    <row r="67" spans="1:16" x14ac:dyDescent="0.2">
      <c r="A67" s="9143" t="s">
        <v>28</v>
      </c>
      <c r="B67" s="9144"/>
      <c r="C67" s="9144"/>
      <c r="D67" s="9145"/>
      <c r="E67" s="9146"/>
      <c r="F67" s="9144"/>
      <c r="G67" s="9144"/>
      <c r="H67" s="9146"/>
      <c r="I67" s="9145"/>
      <c r="J67" s="9147"/>
      <c r="K67" s="9144"/>
      <c r="L67" s="9144"/>
      <c r="M67" s="9144"/>
      <c r="N67" s="9144"/>
      <c r="O67" s="9144"/>
      <c r="P67" s="9148"/>
    </row>
    <row r="68" spans="1:16" x14ac:dyDescent="0.2">
      <c r="A68" s="9149"/>
      <c r="B68" s="9150"/>
      <c r="C68" s="9150"/>
      <c r="D68" s="9150"/>
      <c r="E68" s="9150"/>
      <c r="F68" s="9150"/>
      <c r="G68" s="9150"/>
      <c r="H68" s="9150"/>
      <c r="I68" s="9150"/>
      <c r="J68" s="9150"/>
      <c r="K68" s="9150"/>
      <c r="L68" s="9151"/>
      <c r="M68" s="9151"/>
      <c r="N68" s="9151"/>
      <c r="O68" s="9151"/>
      <c r="P68" s="9152"/>
    </row>
    <row r="69" spans="1:16" x14ac:dyDescent="0.2">
      <c r="A69" s="9153"/>
      <c r="B69" s="9154"/>
      <c r="C69" s="9154"/>
      <c r="D69" s="9155"/>
      <c r="E69" s="9156"/>
      <c r="F69" s="9154"/>
      <c r="G69" s="9154"/>
      <c r="H69" s="9156"/>
      <c r="I69" s="9155"/>
      <c r="J69" s="9157"/>
      <c r="K69" s="9154"/>
      <c r="L69" s="9154"/>
      <c r="M69" s="9154"/>
      <c r="N69" s="9154"/>
      <c r="O69" s="9154"/>
      <c r="P69" s="9158"/>
    </row>
    <row r="70" spans="1:16" x14ac:dyDescent="0.2">
      <c r="A70" s="9159"/>
      <c r="B70" s="9160"/>
      <c r="C70" s="9160"/>
      <c r="D70" s="9161"/>
      <c r="E70" s="9162"/>
      <c r="F70" s="9160"/>
      <c r="G70" s="9160"/>
      <c r="H70" s="9162"/>
      <c r="I70" s="9161"/>
      <c r="J70" s="9160"/>
      <c r="K70" s="9160"/>
      <c r="L70" s="9160"/>
      <c r="M70" s="9160"/>
      <c r="N70" s="9160"/>
      <c r="O70" s="9160"/>
      <c r="P70" s="9163"/>
    </row>
    <row r="71" spans="1:16" x14ac:dyDescent="0.2">
      <c r="A71" s="9164"/>
      <c r="B71" s="9165"/>
      <c r="C71" s="9165"/>
      <c r="D71" s="9166"/>
      <c r="E71" s="9167"/>
      <c r="F71" s="9165"/>
      <c r="G71" s="9165"/>
      <c r="H71" s="9167"/>
      <c r="I71" s="9166"/>
      <c r="J71" s="9165"/>
      <c r="K71" s="9165"/>
      <c r="L71" s="9165"/>
      <c r="M71" s="9165"/>
      <c r="N71" s="9165"/>
      <c r="O71" s="9165"/>
      <c r="P71" s="9168"/>
    </row>
    <row r="72" spans="1:16" x14ac:dyDescent="0.2">
      <c r="A72" s="9169"/>
      <c r="B72" s="9170"/>
      <c r="C72" s="9170"/>
      <c r="D72" s="9171"/>
      <c r="E72" s="9172"/>
      <c r="F72" s="9170"/>
      <c r="G72" s="9170"/>
      <c r="H72" s="9172"/>
      <c r="I72" s="9171"/>
      <c r="J72" s="9170"/>
      <c r="K72" s="9170"/>
      <c r="L72" s="9170"/>
      <c r="M72" s="9170" t="s">
        <v>29</v>
      </c>
      <c r="N72" s="9170"/>
      <c r="O72" s="9170"/>
      <c r="P72" s="9173"/>
    </row>
    <row r="73" spans="1:16" x14ac:dyDescent="0.2">
      <c r="A73" s="9174"/>
      <c r="B73" s="9175"/>
      <c r="C73" s="9175"/>
      <c r="D73" s="9176"/>
      <c r="E73" s="9177"/>
      <c r="F73" s="9175"/>
      <c r="G73" s="9175"/>
      <c r="H73" s="9177"/>
      <c r="I73" s="9176"/>
      <c r="J73" s="9175"/>
      <c r="K73" s="9175"/>
      <c r="L73" s="9175"/>
      <c r="M73" s="9175" t="s">
        <v>30</v>
      </c>
      <c r="N73" s="9175"/>
      <c r="O73" s="9175"/>
      <c r="P73" s="9178"/>
    </row>
    <row r="74" spans="1:16" ht="15.75" x14ac:dyDescent="0.25">
      <c r="E74" s="9179"/>
      <c r="H74" s="9179"/>
    </row>
    <row r="75" spans="1:16" ht="15.75" x14ac:dyDescent="0.25">
      <c r="C75" s="9180"/>
      <c r="E75" s="9181"/>
      <c r="H75" s="9181"/>
    </row>
    <row r="76" spans="1:16" ht="15.75" x14ac:dyDescent="0.25">
      <c r="E76" s="9182"/>
      <c r="H76" s="9182"/>
    </row>
    <row r="77" spans="1:16" ht="15.75" x14ac:dyDescent="0.25">
      <c r="E77" s="9183"/>
      <c r="H77" s="9183"/>
    </row>
    <row r="78" spans="1:16" ht="15.75" x14ac:dyDescent="0.25">
      <c r="E78" s="9184"/>
      <c r="H78" s="9184"/>
    </row>
    <row r="79" spans="1:16" ht="15.75" x14ac:dyDescent="0.25">
      <c r="E79" s="9185"/>
      <c r="H79" s="9185"/>
    </row>
    <row r="80" spans="1:16" ht="15.75" x14ac:dyDescent="0.25">
      <c r="E80" s="9186"/>
      <c r="H80" s="9186"/>
    </row>
    <row r="81" spans="5:13" ht="15.75" x14ac:dyDescent="0.25">
      <c r="E81" s="9187"/>
      <c r="H81" s="9187"/>
    </row>
    <row r="82" spans="5:13" ht="15.75" x14ac:dyDescent="0.25">
      <c r="E82" s="9188"/>
      <c r="H82" s="9188"/>
    </row>
    <row r="83" spans="5:13" ht="15.75" x14ac:dyDescent="0.25">
      <c r="E83" s="9189"/>
      <c r="H83" s="9189"/>
    </row>
    <row r="84" spans="5:13" ht="15.75" x14ac:dyDescent="0.25">
      <c r="E84" s="9190"/>
      <c r="H84" s="9190"/>
    </row>
    <row r="85" spans="5:13" ht="15.75" x14ac:dyDescent="0.25">
      <c r="E85" s="9191"/>
      <c r="H85" s="9191"/>
    </row>
    <row r="86" spans="5:13" ht="15.75" x14ac:dyDescent="0.25">
      <c r="E86" s="9192"/>
      <c r="H86" s="9192"/>
    </row>
    <row r="87" spans="5:13" ht="15.75" x14ac:dyDescent="0.25">
      <c r="E87" s="9193"/>
      <c r="H87" s="9193"/>
    </row>
    <row r="88" spans="5:13" ht="15.75" x14ac:dyDescent="0.25">
      <c r="E88" s="9194"/>
      <c r="H88" s="9194"/>
    </row>
    <row r="89" spans="5:13" ht="15.75" x14ac:dyDescent="0.25">
      <c r="E89" s="9195"/>
      <c r="H89" s="9195"/>
    </row>
    <row r="90" spans="5:13" ht="15.75" x14ac:dyDescent="0.25">
      <c r="E90" s="9196"/>
      <c r="H90" s="9196"/>
    </row>
    <row r="91" spans="5:13" ht="15.75" x14ac:dyDescent="0.25">
      <c r="E91" s="9197"/>
      <c r="H91" s="9197"/>
    </row>
    <row r="92" spans="5:13" ht="15.75" x14ac:dyDescent="0.25">
      <c r="E92" s="9198"/>
      <c r="H92" s="9198"/>
    </row>
    <row r="93" spans="5:13" ht="15.75" x14ac:dyDescent="0.25">
      <c r="E93" s="9199"/>
      <c r="H93" s="9199"/>
    </row>
    <row r="94" spans="5:13" ht="15.75" x14ac:dyDescent="0.25">
      <c r="E94" s="9200"/>
      <c r="H94" s="9200"/>
    </row>
    <row r="95" spans="5:13" ht="15.75" x14ac:dyDescent="0.25">
      <c r="E95" s="9201"/>
      <c r="H95" s="9201"/>
    </row>
    <row r="96" spans="5:13" ht="15.75" x14ac:dyDescent="0.25">
      <c r="E96" s="9202"/>
      <c r="H96" s="9202"/>
      <c r="M96" s="9203" t="s">
        <v>8</v>
      </c>
    </row>
    <row r="97" spans="5:14" ht="15.75" x14ac:dyDescent="0.25">
      <c r="E97" s="9204"/>
      <c r="H97" s="9204"/>
    </row>
    <row r="98" spans="5:14" ht="15.75" x14ac:dyDescent="0.25">
      <c r="E98" s="9205"/>
      <c r="H98" s="9205"/>
    </row>
    <row r="99" spans="5:14" ht="15.75" x14ac:dyDescent="0.25">
      <c r="E99" s="9206"/>
      <c r="H99" s="9206"/>
    </row>
    <row r="101" spans="5:14" x14ac:dyDescent="0.2">
      <c r="N101" s="9207"/>
    </row>
    <row r="126" spans="4:4" x14ac:dyDescent="0.2">
      <c r="D126" s="9208"/>
    </row>
  </sheetData>
  <pageMargins left="0.75" right="0.75" top="1" bottom="1" header="0.5" footer="0.5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0"/>
  <sheetViews>
    <sheetView tabSelected="1" topLeftCell="A34" zoomScaleSheetLayoutView="100" workbookViewId="0">
      <selection activeCell="C66" sqref="C66"/>
    </sheetView>
  </sheetViews>
  <sheetFormatPr defaultRowHeight="15.75" x14ac:dyDescent="0.25"/>
  <cols>
    <col min="1" max="3" width="15.140625" style="64" customWidth="1"/>
    <col min="4" max="4" width="15.140625" style="2" customWidth="1"/>
    <col min="5" max="8" width="15.140625" style="64" customWidth="1"/>
    <col min="9" max="9" width="15.140625" style="2" customWidth="1"/>
    <col min="10" max="16" width="15.140625" style="64" customWidth="1"/>
    <col min="17" max="256" width="9.140625" style="64"/>
    <col min="257" max="272" width="15.140625" style="64" customWidth="1"/>
    <col min="273" max="512" width="9.140625" style="64"/>
    <col min="513" max="528" width="15.140625" style="64" customWidth="1"/>
    <col min="529" max="768" width="9.140625" style="64"/>
    <col min="769" max="784" width="15.140625" style="64" customWidth="1"/>
    <col min="785" max="1024" width="9.140625" style="64"/>
    <col min="1025" max="1040" width="15.140625" style="64" customWidth="1"/>
    <col min="1041" max="1280" width="9.140625" style="64"/>
    <col min="1281" max="1296" width="15.140625" style="64" customWidth="1"/>
    <col min="1297" max="1536" width="9.140625" style="64"/>
    <col min="1537" max="1552" width="15.140625" style="64" customWidth="1"/>
    <col min="1553" max="1792" width="9.140625" style="64"/>
    <col min="1793" max="1808" width="15.140625" style="64" customWidth="1"/>
    <col min="1809" max="2048" width="9.140625" style="64"/>
    <col min="2049" max="2064" width="15.140625" style="64" customWidth="1"/>
    <col min="2065" max="2304" width="9.140625" style="64"/>
    <col min="2305" max="2320" width="15.140625" style="64" customWidth="1"/>
    <col min="2321" max="2560" width="9.140625" style="64"/>
    <col min="2561" max="2576" width="15.140625" style="64" customWidth="1"/>
    <col min="2577" max="2816" width="9.140625" style="64"/>
    <col min="2817" max="2832" width="15.140625" style="64" customWidth="1"/>
    <col min="2833" max="3072" width="9.140625" style="64"/>
    <col min="3073" max="3088" width="15.140625" style="64" customWidth="1"/>
    <col min="3089" max="3328" width="9.140625" style="64"/>
    <col min="3329" max="3344" width="15.140625" style="64" customWidth="1"/>
    <col min="3345" max="3584" width="9.140625" style="64"/>
    <col min="3585" max="3600" width="15.140625" style="64" customWidth="1"/>
    <col min="3601" max="3840" width="9.140625" style="64"/>
    <col min="3841" max="3856" width="15.140625" style="64" customWidth="1"/>
    <col min="3857" max="4096" width="9.140625" style="64"/>
    <col min="4097" max="4112" width="15.140625" style="64" customWidth="1"/>
    <col min="4113" max="4352" width="9.140625" style="64"/>
    <col min="4353" max="4368" width="15.140625" style="64" customWidth="1"/>
    <col min="4369" max="4608" width="9.140625" style="64"/>
    <col min="4609" max="4624" width="15.140625" style="64" customWidth="1"/>
    <col min="4625" max="4864" width="9.140625" style="64"/>
    <col min="4865" max="4880" width="15.140625" style="64" customWidth="1"/>
    <col min="4881" max="5120" width="9.140625" style="64"/>
    <col min="5121" max="5136" width="15.140625" style="64" customWidth="1"/>
    <col min="5137" max="5376" width="9.140625" style="64"/>
    <col min="5377" max="5392" width="15.140625" style="64" customWidth="1"/>
    <col min="5393" max="5632" width="9.140625" style="64"/>
    <col min="5633" max="5648" width="15.140625" style="64" customWidth="1"/>
    <col min="5649" max="5888" width="9.140625" style="64"/>
    <col min="5889" max="5904" width="15.140625" style="64" customWidth="1"/>
    <col min="5905" max="6144" width="9.140625" style="64"/>
    <col min="6145" max="6160" width="15.140625" style="64" customWidth="1"/>
    <col min="6161" max="6400" width="9.140625" style="64"/>
    <col min="6401" max="6416" width="15.140625" style="64" customWidth="1"/>
    <col min="6417" max="6656" width="9.140625" style="64"/>
    <col min="6657" max="6672" width="15.140625" style="64" customWidth="1"/>
    <col min="6673" max="6912" width="9.140625" style="64"/>
    <col min="6913" max="6928" width="15.140625" style="64" customWidth="1"/>
    <col min="6929" max="7168" width="9.140625" style="64"/>
    <col min="7169" max="7184" width="15.140625" style="64" customWidth="1"/>
    <col min="7185" max="7424" width="9.140625" style="64"/>
    <col min="7425" max="7440" width="15.140625" style="64" customWidth="1"/>
    <col min="7441" max="7680" width="9.140625" style="64"/>
    <col min="7681" max="7696" width="15.140625" style="64" customWidth="1"/>
    <col min="7697" max="7936" width="9.140625" style="64"/>
    <col min="7937" max="7952" width="15.140625" style="64" customWidth="1"/>
    <col min="7953" max="8192" width="9.140625" style="64"/>
    <col min="8193" max="8208" width="15.140625" style="64" customWidth="1"/>
    <col min="8209" max="8448" width="9.140625" style="64"/>
    <col min="8449" max="8464" width="15.140625" style="64" customWidth="1"/>
    <col min="8465" max="8704" width="9.140625" style="64"/>
    <col min="8705" max="8720" width="15.140625" style="64" customWidth="1"/>
    <col min="8721" max="8960" width="9.140625" style="64"/>
    <col min="8961" max="8976" width="15.140625" style="64" customWidth="1"/>
    <col min="8977" max="9216" width="9.140625" style="64"/>
    <col min="9217" max="9232" width="15.140625" style="64" customWidth="1"/>
    <col min="9233" max="9472" width="9.140625" style="64"/>
    <col min="9473" max="9488" width="15.140625" style="64" customWidth="1"/>
    <col min="9489" max="9728" width="9.140625" style="64"/>
    <col min="9729" max="9744" width="15.140625" style="64" customWidth="1"/>
    <col min="9745" max="9984" width="9.140625" style="64"/>
    <col min="9985" max="10000" width="15.140625" style="64" customWidth="1"/>
    <col min="10001" max="10240" width="9.140625" style="64"/>
    <col min="10241" max="10256" width="15.140625" style="64" customWidth="1"/>
    <col min="10257" max="10496" width="9.140625" style="64"/>
    <col min="10497" max="10512" width="15.140625" style="64" customWidth="1"/>
    <col min="10513" max="10752" width="9.140625" style="64"/>
    <col min="10753" max="10768" width="15.140625" style="64" customWidth="1"/>
    <col min="10769" max="11008" width="9.140625" style="64"/>
    <col min="11009" max="11024" width="15.140625" style="64" customWidth="1"/>
    <col min="11025" max="11264" width="9.140625" style="64"/>
    <col min="11265" max="11280" width="15.140625" style="64" customWidth="1"/>
    <col min="11281" max="11520" width="9.140625" style="64"/>
    <col min="11521" max="11536" width="15.140625" style="64" customWidth="1"/>
    <col min="11537" max="11776" width="9.140625" style="64"/>
    <col min="11777" max="11792" width="15.140625" style="64" customWidth="1"/>
    <col min="11793" max="12032" width="9.140625" style="64"/>
    <col min="12033" max="12048" width="15.140625" style="64" customWidth="1"/>
    <col min="12049" max="12288" width="9.140625" style="64"/>
    <col min="12289" max="12304" width="15.140625" style="64" customWidth="1"/>
    <col min="12305" max="12544" width="9.140625" style="64"/>
    <col min="12545" max="12560" width="15.140625" style="64" customWidth="1"/>
    <col min="12561" max="12800" width="9.140625" style="64"/>
    <col min="12801" max="12816" width="15.140625" style="64" customWidth="1"/>
    <col min="12817" max="13056" width="9.140625" style="64"/>
    <col min="13057" max="13072" width="15.140625" style="64" customWidth="1"/>
    <col min="13073" max="13312" width="9.140625" style="64"/>
    <col min="13313" max="13328" width="15.140625" style="64" customWidth="1"/>
    <col min="13329" max="13568" width="9.140625" style="64"/>
    <col min="13569" max="13584" width="15.140625" style="64" customWidth="1"/>
    <col min="13585" max="13824" width="9.140625" style="64"/>
    <col min="13825" max="13840" width="15.140625" style="64" customWidth="1"/>
    <col min="13841" max="14080" width="9.140625" style="64"/>
    <col min="14081" max="14096" width="15.140625" style="64" customWidth="1"/>
    <col min="14097" max="14336" width="9.140625" style="64"/>
    <col min="14337" max="14352" width="15.140625" style="64" customWidth="1"/>
    <col min="14353" max="14592" width="9.140625" style="64"/>
    <col min="14593" max="14608" width="15.140625" style="64" customWidth="1"/>
    <col min="14609" max="14848" width="9.140625" style="64"/>
    <col min="14849" max="14864" width="15.140625" style="64" customWidth="1"/>
    <col min="14865" max="15104" width="9.140625" style="64"/>
    <col min="15105" max="15120" width="15.140625" style="64" customWidth="1"/>
    <col min="15121" max="15360" width="9.140625" style="64"/>
    <col min="15361" max="15376" width="15.140625" style="64" customWidth="1"/>
    <col min="15377" max="15616" width="9.140625" style="64"/>
    <col min="15617" max="15632" width="15.140625" style="64" customWidth="1"/>
    <col min="15633" max="15872" width="9.140625" style="64"/>
    <col min="15873" max="15888" width="15.140625" style="64" customWidth="1"/>
    <col min="15889" max="16128" width="9.140625" style="64"/>
    <col min="16129" max="16144" width="15.140625" style="64" customWidth="1"/>
    <col min="16145" max="16384" width="9.140625" style="64"/>
  </cols>
  <sheetData>
    <row r="1" spans="1:16" x14ac:dyDescent="0.25">
      <c r="A1" s="68"/>
      <c r="B1" s="67"/>
      <c r="C1" s="67"/>
      <c r="D1" s="66"/>
      <c r="E1" s="67"/>
      <c r="F1" s="67"/>
      <c r="G1" s="67"/>
      <c r="H1" s="67"/>
      <c r="I1" s="66"/>
      <c r="J1" s="67"/>
      <c r="K1" s="67"/>
      <c r="L1" s="67"/>
      <c r="M1" s="67"/>
      <c r="N1" s="67"/>
      <c r="O1" s="67"/>
      <c r="P1" s="65"/>
    </row>
    <row r="2" spans="1:16" x14ac:dyDescent="0.25">
      <c r="A2" s="63" t="s">
        <v>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1"/>
    </row>
    <row r="3" spans="1:16" x14ac:dyDescent="0.25">
      <c r="A3" s="60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61"/>
    </row>
    <row r="4" spans="1:16" x14ac:dyDescent="0.25">
      <c r="A4" s="58" t="s">
        <v>108</v>
      </c>
      <c r="B4" s="57"/>
      <c r="C4" s="57"/>
      <c r="D4" s="57"/>
      <c r="E4" s="57"/>
      <c r="F4" s="57"/>
      <c r="G4" s="57"/>
      <c r="H4" s="57"/>
      <c r="I4" s="57"/>
      <c r="J4" s="56"/>
      <c r="K4" s="55"/>
      <c r="L4" s="55"/>
      <c r="M4" s="55"/>
      <c r="N4" s="55"/>
      <c r="O4" s="55"/>
      <c r="P4" s="61"/>
    </row>
    <row r="5" spans="1:16" x14ac:dyDescent="0.25">
      <c r="A5" s="54"/>
      <c r="B5" s="55"/>
      <c r="C5" s="55"/>
      <c r="D5" s="53"/>
      <c r="E5" s="55"/>
      <c r="F5" s="55"/>
      <c r="G5" s="55"/>
      <c r="H5" s="55"/>
      <c r="I5" s="53"/>
      <c r="J5" s="55"/>
      <c r="K5" s="55"/>
      <c r="L5" s="55"/>
      <c r="M5" s="55"/>
      <c r="N5" s="55"/>
      <c r="O5" s="55"/>
      <c r="P5" s="61"/>
    </row>
    <row r="6" spans="1:16" x14ac:dyDescent="0.25">
      <c r="A6" s="54" t="s">
        <v>2</v>
      </c>
      <c r="B6" s="55"/>
      <c r="C6" s="55"/>
      <c r="D6" s="53"/>
      <c r="E6" s="55"/>
      <c r="F6" s="55"/>
      <c r="G6" s="55"/>
      <c r="H6" s="55"/>
      <c r="I6" s="53"/>
      <c r="J6" s="55"/>
      <c r="K6" s="55"/>
      <c r="L6" s="55"/>
      <c r="M6" s="55"/>
      <c r="N6" s="55"/>
      <c r="O6" s="55"/>
      <c r="P6" s="61"/>
    </row>
    <row r="7" spans="1:16" x14ac:dyDescent="0.25">
      <c r="A7" s="54" t="s">
        <v>3</v>
      </c>
      <c r="B7" s="55"/>
      <c r="C7" s="55"/>
      <c r="D7" s="53"/>
      <c r="E7" s="55"/>
      <c r="F7" s="55"/>
      <c r="G7" s="55"/>
      <c r="H7" s="55"/>
      <c r="I7" s="53"/>
      <c r="J7" s="55"/>
      <c r="K7" s="55"/>
      <c r="L7" s="55"/>
      <c r="M7" s="55"/>
      <c r="N7" s="55"/>
      <c r="O7" s="55"/>
      <c r="P7" s="61"/>
    </row>
    <row r="8" spans="1:16" x14ac:dyDescent="0.25">
      <c r="A8" s="54" t="s">
        <v>4</v>
      </c>
      <c r="B8" s="55"/>
      <c r="C8" s="55"/>
      <c r="D8" s="53"/>
      <c r="E8" s="55"/>
      <c r="F8" s="55"/>
      <c r="G8" s="55"/>
      <c r="H8" s="55"/>
      <c r="I8" s="53"/>
      <c r="J8" s="55"/>
      <c r="K8" s="55"/>
      <c r="L8" s="55"/>
      <c r="M8" s="55"/>
      <c r="N8" s="55"/>
      <c r="O8" s="55"/>
      <c r="P8" s="61"/>
    </row>
    <row r="9" spans="1:16" x14ac:dyDescent="0.25">
      <c r="A9" s="54" t="s">
        <v>5</v>
      </c>
      <c r="B9" s="55"/>
      <c r="C9" s="55"/>
      <c r="D9" s="53"/>
      <c r="E9" s="55"/>
      <c r="F9" s="55"/>
      <c r="G9" s="55"/>
      <c r="H9" s="55"/>
      <c r="I9" s="53"/>
      <c r="J9" s="55"/>
      <c r="K9" s="55"/>
      <c r="L9" s="55"/>
      <c r="M9" s="55"/>
      <c r="N9" s="55"/>
      <c r="O9" s="55"/>
      <c r="P9" s="61"/>
    </row>
    <row r="10" spans="1:16" x14ac:dyDescent="0.25">
      <c r="A10" s="54" t="s">
        <v>6</v>
      </c>
      <c r="B10" s="55"/>
      <c r="C10" s="55"/>
      <c r="D10" s="53"/>
      <c r="E10" s="55"/>
      <c r="F10" s="55"/>
      <c r="G10" s="55"/>
      <c r="H10" s="55"/>
      <c r="I10" s="53"/>
      <c r="J10" s="55"/>
      <c r="K10" s="55"/>
      <c r="L10" s="55"/>
      <c r="M10" s="55"/>
      <c r="N10" s="55"/>
      <c r="O10" s="55"/>
      <c r="P10" s="61"/>
    </row>
    <row r="11" spans="1:16" x14ac:dyDescent="0.25">
      <c r="A11" s="54"/>
      <c r="B11" s="55"/>
      <c r="C11" s="55"/>
      <c r="D11" s="53"/>
      <c r="E11" s="55"/>
      <c r="F11" s="55"/>
      <c r="G11" s="52"/>
      <c r="H11" s="55"/>
      <c r="I11" s="53"/>
      <c r="J11" s="55"/>
      <c r="K11" s="55"/>
      <c r="L11" s="55"/>
      <c r="M11" s="55"/>
      <c r="N11" s="55"/>
      <c r="O11" s="55"/>
      <c r="P11" s="61"/>
    </row>
    <row r="12" spans="1:16" x14ac:dyDescent="0.25">
      <c r="A12" s="54" t="s">
        <v>109</v>
      </c>
      <c r="B12" s="55"/>
      <c r="C12" s="55"/>
      <c r="D12" s="53"/>
      <c r="E12" s="55" t="s">
        <v>8</v>
      </c>
      <c r="F12" s="55"/>
      <c r="G12" s="55"/>
      <c r="H12" s="55"/>
      <c r="I12" s="53"/>
      <c r="J12" s="55"/>
      <c r="K12" s="55"/>
      <c r="L12" s="55"/>
      <c r="M12" s="55"/>
      <c r="N12" s="51" t="s">
        <v>110</v>
      </c>
      <c r="O12" s="55"/>
      <c r="P12" s="61"/>
    </row>
    <row r="13" spans="1:16" x14ac:dyDescent="0.25">
      <c r="A13" s="54"/>
      <c r="B13" s="55"/>
      <c r="C13" s="55"/>
      <c r="D13" s="53"/>
      <c r="E13" s="55"/>
      <c r="F13" s="55"/>
      <c r="G13" s="55"/>
      <c r="H13" s="55"/>
      <c r="I13" s="53"/>
      <c r="J13" s="55"/>
      <c r="K13" s="55"/>
      <c r="L13" s="55"/>
      <c r="M13" s="55"/>
      <c r="N13" s="55"/>
      <c r="O13" s="55"/>
      <c r="P13" s="61"/>
    </row>
    <row r="14" spans="1:16" x14ac:dyDescent="0.25">
      <c r="A14" s="54" t="s">
        <v>10</v>
      </c>
      <c r="B14" s="55"/>
      <c r="C14" s="55"/>
      <c r="D14" s="53"/>
      <c r="E14" s="55"/>
      <c r="F14" s="55"/>
      <c r="G14" s="55"/>
      <c r="H14" s="55"/>
      <c r="I14" s="53"/>
      <c r="J14" s="55"/>
      <c r="K14" s="55"/>
      <c r="L14" s="55"/>
      <c r="M14" s="55"/>
      <c r="N14" s="50"/>
      <c r="O14" s="49"/>
      <c r="P14" s="61"/>
    </row>
    <row r="15" spans="1:16" ht="26.25" x14ac:dyDescent="0.25">
      <c r="A15" s="48"/>
      <c r="B15" s="55"/>
      <c r="C15" s="55"/>
      <c r="D15" s="53"/>
      <c r="E15" s="55"/>
      <c r="F15" s="55"/>
      <c r="G15" s="55"/>
      <c r="H15" s="55"/>
      <c r="I15" s="53"/>
      <c r="J15" s="55"/>
      <c r="K15" s="55"/>
      <c r="L15" s="55"/>
      <c r="M15" s="55"/>
      <c r="N15" s="47" t="s">
        <v>11</v>
      </c>
      <c r="O15" s="46" t="s">
        <v>12</v>
      </c>
      <c r="P15" s="61"/>
    </row>
    <row r="16" spans="1:16" x14ac:dyDescent="0.25">
      <c r="A16" s="48" t="s">
        <v>13</v>
      </c>
      <c r="B16" s="55"/>
      <c r="C16" s="55"/>
      <c r="D16" s="53"/>
      <c r="E16" s="55"/>
      <c r="F16" s="55"/>
      <c r="G16" s="55"/>
      <c r="H16" s="55"/>
      <c r="I16" s="53"/>
      <c r="J16" s="55"/>
      <c r="K16" s="55"/>
      <c r="L16" s="55"/>
      <c r="M16" s="55"/>
      <c r="N16" s="45"/>
      <c r="O16" s="61"/>
      <c r="P16" s="61"/>
    </row>
    <row r="17" spans="1:47" x14ac:dyDescent="0.25">
      <c r="A17" s="48" t="s">
        <v>14</v>
      </c>
      <c r="B17" s="55"/>
      <c r="C17" s="55"/>
      <c r="D17" s="53"/>
      <c r="E17" s="55"/>
      <c r="F17" s="55"/>
      <c r="G17" s="55"/>
      <c r="H17" s="55"/>
      <c r="I17" s="53"/>
      <c r="J17" s="55"/>
      <c r="K17" s="55"/>
      <c r="L17" s="55"/>
      <c r="M17" s="55"/>
      <c r="N17" s="44" t="s">
        <v>15</v>
      </c>
      <c r="O17" s="43" t="s">
        <v>16</v>
      </c>
      <c r="P17" s="61"/>
    </row>
    <row r="18" spans="1:47" x14ac:dyDescent="0.25">
      <c r="A18" s="48"/>
      <c r="B18" s="55"/>
      <c r="C18" s="55"/>
      <c r="D18" s="53"/>
      <c r="E18" s="55"/>
      <c r="F18" s="55"/>
      <c r="G18" s="55"/>
      <c r="H18" s="55"/>
      <c r="I18" s="53"/>
      <c r="J18" s="55"/>
      <c r="K18" s="55"/>
      <c r="L18" s="55"/>
      <c r="M18" s="55"/>
      <c r="N18" s="44"/>
      <c r="O18" s="43"/>
      <c r="P18" s="61" t="s">
        <v>8</v>
      </c>
    </row>
    <row r="19" spans="1:47" x14ac:dyDescent="0.25">
      <c r="A19" s="48"/>
      <c r="B19" s="55"/>
      <c r="C19" s="55"/>
      <c r="D19" s="53"/>
      <c r="E19" s="55"/>
      <c r="F19" s="55"/>
      <c r="G19" s="55"/>
      <c r="H19" s="55"/>
      <c r="I19" s="53"/>
      <c r="J19" s="55"/>
      <c r="K19" s="42"/>
      <c r="L19" s="55" t="s">
        <v>17</v>
      </c>
      <c r="M19" s="55"/>
      <c r="N19" s="41"/>
      <c r="O19" s="40"/>
      <c r="P19" s="61"/>
      <c r="AU19" s="9209"/>
    </row>
    <row r="20" spans="1:47" x14ac:dyDescent="0.25">
      <c r="A20" s="48"/>
      <c r="B20" s="55"/>
      <c r="C20" s="55"/>
      <c r="D20" s="53"/>
      <c r="E20" s="55"/>
      <c r="F20" s="55"/>
      <c r="G20" s="55"/>
      <c r="H20" s="55"/>
      <c r="I20" s="53"/>
      <c r="J20" s="55"/>
      <c r="K20" s="55"/>
      <c r="L20" s="55"/>
      <c r="M20" s="55"/>
      <c r="N20" s="39"/>
      <c r="O20" s="38"/>
      <c r="P20" s="61"/>
    </row>
    <row r="21" spans="1:47" x14ac:dyDescent="0.25">
      <c r="A21" s="54"/>
      <c r="B21" s="55"/>
      <c r="C21" s="59"/>
      <c r="D21" s="59"/>
      <c r="E21" s="55"/>
      <c r="F21" s="55"/>
      <c r="G21" s="55"/>
      <c r="H21" s="55" t="s">
        <v>8</v>
      </c>
      <c r="I21" s="53"/>
      <c r="J21" s="55"/>
      <c r="K21" s="55"/>
      <c r="L21" s="55"/>
      <c r="M21" s="55"/>
      <c r="N21" s="37"/>
      <c r="O21" s="36"/>
      <c r="P21" s="61"/>
    </row>
    <row r="22" spans="1:47" x14ac:dyDescent="0.25">
      <c r="A22" s="48"/>
      <c r="B22" s="55"/>
      <c r="C22" s="55"/>
      <c r="D22" s="53"/>
      <c r="E22" s="55"/>
      <c r="F22" s="55"/>
      <c r="G22" s="55"/>
      <c r="H22" s="55"/>
      <c r="I22" s="53"/>
      <c r="J22" s="55"/>
      <c r="K22" s="55"/>
      <c r="L22" s="55"/>
      <c r="M22" s="55"/>
      <c r="N22" s="55"/>
      <c r="O22" s="55"/>
      <c r="P22" s="61"/>
    </row>
    <row r="23" spans="1:47" x14ac:dyDescent="0.25">
      <c r="A23" s="54" t="s">
        <v>18</v>
      </c>
      <c r="B23" s="55"/>
      <c r="C23" s="55"/>
      <c r="D23" s="53"/>
      <c r="E23" s="35" t="s">
        <v>19</v>
      </c>
      <c r="F23" s="35"/>
      <c r="G23" s="35"/>
      <c r="H23" s="35"/>
      <c r="I23" s="35"/>
      <c r="J23" s="35"/>
      <c r="K23" s="35"/>
      <c r="L23" s="35"/>
      <c r="M23" s="55"/>
      <c r="N23" s="55"/>
      <c r="O23" s="55"/>
      <c r="P23" s="61"/>
    </row>
    <row r="24" spans="1:47" x14ac:dyDescent="0.25">
      <c r="A24" s="48"/>
      <c r="B24" s="55"/>
      <c r="C24" s="55"/>
      <c r="D24" s="53"/>
      <c r="E24" s="34" t="s">
        <v>20</v>
      </c>
      <c r="F24" s="34"/>
      <c r="G24" s="34"/>
      <c r="H24" s="34"/>
      <c r="I24" s="34"/>
      <c r="J24" s="34"/>
      <c r="K24" s="34"/>
      <c r="L24" s="34"/>
      <c r="M24" s="55"/>
      <c r="N24" s="55"/>
      <c r="O24" s="55"/>
      <c r="P24" s="61"/>
    </row>
    <row r="25" spans="1:47" x14ac:dyDescent="0.25">
      <c r="A25" s="33"/>
      <c r="B25" s="32" t="s">
        <v>21</v>
      </c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55"/>
      <c r="P25" s="61"/>
    </row>
    <row r="26" spans="1:47" ht="15.75" customHeight="1" x14ac:dyDescent="0.25">
      <c r="A26" s="30" t="s">
        <v>22</v>
      </c>
      <c r="B26" s="29" t="s">
        <v>23</v>
      </c>
      <c r="C26" s="29"/>
      <c r="D26" s="30" t="s">
        <v>24</v>
      </c>
      <c r="E26" s="30" t="s">
        <v>25</v>
      </c>
      <c r="F26" s="30" t="s">
        <v>22</v>
      </c>
      <c r="G26" s="29" t="s">
        <v>23</v>
      </c>
      <c r="H26" s="29"/>
      <c r="I26" s="30" t="s">
        <v>24</v>
      </c>
      <c r="J26" s="30" t="s">
        <v>25</v>
      </c>
      <c r="K26" s="30" t="s">
        <v>22</v>
      </c>
      <c r="L26" s="29" t="s">
        <v>23</v>
      </c>
      <c r="M26" s="29"/>
      <c r="N26" s="28" t="s">
        <v>24</v>
      </c>
      <c r="O26" s="30" t="s">
        <v>25</v>
      </c>
      <c r="P26" s="61"/>
    </row>
    <row r="27" spans="1:47" ht="36" customHeight="1" x14ac:dyDescent="0.25">
      <c r="A27" s="30"/>
      <c r="B27" s="27" t="s">
        <v>26</v>
      </c>
      <c r="C27" s="27" t="s">
        <v>2</v>
      </c>
      <c r="D27" s="30"/>
      <c r="E27" s="30"/>
      <c r="F27" s="30"/>
      <c r="G27" s="27" t="s">
        <v>26</v>
      </c>
      <c r="H27" s="27" t="s">
        <v>2</v>
      </c>
      <c r="I27" s="30"/>
      <c r="J27" s="30"/>
      <c r="K27" s="30"/>
      <c r="L27" s="27" t="s">
        <v>26</v>
      </c>
      <c r="M27" s="27" t="s">
        <v>2</v>
      </c>
      <c r="N27" s="26"/>
      <c r="O27" s="30"/>
      <c r="P27" s="61"/>
    </row>
    <row r="28" spans="1:47" x14ac:dyDescent="0.25">
      <c r="A28" s="25">
        <v>1</v>
      </c>
      <c r="B28" s="24">
        <v>0</v>
      </c>
      <c r="C28" s="23">
        <v>0.15</v>
      </c>
      <c r="D28" s="9209">
        <v>16000</v>
      </c>
      <c r="E28" s="22">
        <f>D28*(100-2.67)/100</f>
        <v>15572.8</v>
      </c>
      <c r="F28" s="21">
        <v>33</v>
      </c>
      <c r="G28" s="20">
        <v>8</v>
      </c>
      <c r="H28" s="20">
        <v>8.15</v>
      </c>
      <c r="I28" s="9209">
        <v>16000</v>
      </c>
      <c r="J28" s="22">
        <f>I28*(100-2.67)/100</f>
        <v>15572.8</v>
      </c>
      <c r="K28" s="21">
        <v>65</v>
      </c>
      <c r="L28" s="20">
        <v>16</v>
      </c>
      <c r="M28" s="20">
        <v>16.149999999999999</v>
      </c>
      <c r="N28" s="9209">
        <v>16000</v>
      </c>
      <c r="O28" s="22">
        <f>N28*(100-2.67)/100</f>
        <v>15572.8</v>
      </c>
      <c r="P28" s="61"/>
    </row>
    <row r="29" spans="1:47" x14ac:dyDescent="0.25">
      <c r="A29" s="25">
        <v>2</v>
      </c>
      <c r="B29" s="25">
        <v>0.15</v>
      </c>
      <c r="C29" s="19">
        <v>0.3</v>
      </c>
      <c r="D29" s="9209">
        <v>16000</v>
      </c>
      <c r="E29" s="22">
        <f t="shared" ref="E29:E59" si="0">D29*(100-2.67)/100</f>
        <v>15572.8</v>
      </c>
      <c r="F29" s="21">
        <v>34</v>
      </c>
      <c r="G29" s="20">
        <v>8.15</v>
      </c>
      <c r="H29" s="20">
        <v>8.3000000000000007</v>
      </c>
      <c r="I29" s="9209">
        <v>16000</v>
      </c>
      <c r="J29" s="22">
        <f t="shared" ref="J29:J59" si="1">I29*(100-2.67)/100</f>
        <v>15572.8</v>
      </c>
      <c r="K29" s="21">
        <v>66</v>
      </c>
      <c r="L29" s="20">
        <v>16.149999999999999</v>
      </c>
      <c r="M29" s="20">
        <v>16.3</v>
      </c>
      <c r="N29" s="9209">
        <v>16000</v>
      </c>
      <c r="O29" s="22">
        <f t="shared" ref="O29:O59" si="2">N29*(100-2.67)/100</f>
        <v>15572.8</v>
      </c>
      <c r="P29" s="61"/>
    </row>
    <row r="30" spans="1:47" x14ac:dyDescent="0.25">
      <c r="A30" s="25">
        <v>3</v>
      </c>
      <c r="B30" s="19">
        <v>0.3</v>
      </c>
      <c r="C30" s="23">
        <v>0.45</v>
      </c>
      <c r="D30" s="9209">
        <v>16000</v>
      </c>
      <c r="E30" s="22">
        <f t="shared" si="0"/>
        <v>15572.8</v>
      </c>
      <c r="F30" s="21">
        <v>35</v>
      </c>
      <c r="G30" s="20">
        <v>8.3000000000000007</v>
      </c>
      <c r="H30" s="20">
        <v>8.4499999999999993</v>
      </c>
      <c r="I30" s="9209">
        <v>16000</v>
      </c>
      <c r="J30" s="22">
        <f t="shared" si="1"/>
        <v>15572.8</v>
      </c>
      <c r="K30" s="21">
        <v>67</v>
      </c>
      <c r="L30" s="20">
        <v>16.3</v>
      </c>
      <c r="M30" s="20">
        <v>16.45</v>
      </c>
      <c r="N30" s="9209">
        <v>16000</v>
      </c>
      <c r="O30" s="22">
        <f t="shared" si="2"/>
        <v>15572.8</v>
      </c>
      <c r="P30" s="61"/>
      <c r="V30" s="18"/>
    </row>
    <row r="31" spans="1:47" x14ac:dyDescent="0.25">
      <c r="A31" s="25">
        <v>4</v>
      </c>
      <c r="B31" s="25">
        <v>0.45</v>
      </c>
      <c r="C31" s="20">
        <v>1</v>
      </c>
      <c r="D31" s="9209">
        <v>16000</v>
      </c>
      <c r="E31" s="22">
        <f t="shared" si="0"/>
        <v>15572.8</v>
      </c>
      <c r="F31" s="21">
        <v>36</v>
      </c>
      <c r="G31" s="20">
        <v>8.4499999999999993</v>
      </c>
      <c r="H31" s="20">
        <v>9</v>
      </c>
      <c r="I31" s="9209">
        <v>16000</v>
      </c>
      <c r="J31" s="22">
        <f t="shared" si="1"/>
        <v>15572.8</v>
      </c>
      <c r="K31" s="21">
        <v>68</v>
      </c>
      <c r="L31" s="20">
        <v>16.45</v>
      </c>
      <c r="M31" s="20">
        <v>17</v>
      </c>
      <c r="N31" s="9209">
        <v>16000</v>
      </c>
      <c r="O31" s="22">
        <f t="shared" si="2"/>
        <v>15572.8</v>
      </c>
      <c r="P31" s="61"/>
    </row>
    <row r="32" spans="1:47" x14ac:dyDescent="0.25">
      <c r="A32" s="25">
        <v>5</v>
      </c>
      <c r="B32" s="20">
        <v>1</v>
      </c>
      <c r="C32" s="23">
        <v>1.1499999999999999</v>
      </c>
      <c r="D32" s="9209">
        <v>16000</v>
      </c>
      <c r="E32" s="22">
        <f t="shared" si="0"/>
        <v>15572.8</v>
      </c>
      <c r="F32" s="21">
        <v>37</v>
      </c>
      <c r="G32" s="20">
        <v>9</v>
      </c>
      <c r="H32" s="20">
        <v>9.15</v>
      </c>
      <c r="I32" s="9209">
        <v>16000</v>
      </c>
      <c r="J32" s="22">
        <f t="shared" si="1"/>
        <v>15572.8</v>
      </c>
      <c r="K32" s="21">
        <v>69</v>
      </c>
      <c r="L32" s="20">
        <v>17</v>
      </c>
      <c r="M32" s="20">
        <v>17.149999999999999</v>
      </c>
      <c r="N32" s="9209">
        <v>16000</v>
      </c>
      <c r="O32" s="22">
        <f t="shared" si="2"/>
        <v>15572.8</v>
      </c>
      <c r="P32" s="61"/>
      <c r="AQ32" s="9209"/>
    </row>
    <row r="33" spans="1:16" x14ac:dyDescent="0.25">
      <c r="A33" s="25">
        <v>6</v>
      </c>
      <c r="B33" s="23">
        <v>1.1499999999999999</v>
      </c>
      <c r="C33" s="20">
        <v>1.3</v>
      </c>
      <c r="D33" s="9209">
        <v>16000</v>
      </c>
      <c r="E33" s="22">
        <f t="shared" si="0"/>
        <v>15572.8</v>
      </c>
      <c r="F33" s="21">
        <v>38</v>
      </c>
      <c r="G33" s="20">
        <v>9.15</v>
      </c>
      <c r="H33" s="20">
        <v>9.3000000000000007</v>
      </c>
      <c r="I33" s="9209">
        <v>16000</v>
      </c>
      <c r="J33" s="22">
        <f t="shared" si="1"/>
        <v>15572.8</v>
      </c>
      <c r="K33" s="21">
        <v>70</v>
      </c>
      <c r="L33" s="20">
        <v>17.149999999999999</v>
      </c>
      <c r="M33" s="20">
        <v>17.3</v>
      </c>
      <c r="N33" s="9209">
        <v>16000</v>
      </c>
      <c r="O33" s="22">
        <f t="shared" si="2"/>
        <v>15572.8</v>
      </c>
      <c r="P33" s="61"/>
    </row>
    <row r="34" spans="1:16" x14ac:dyDescent="0.25">
      <c r="A34" s="25">
        <v>7</v>
      </c>
      <c r="B34" s="19">
        <v>1.3</v>
      </c>
      <c r="C34" s="23">
        <v>1.45</v>
      </c>
      <c r="D34" s="9209">
        <v>16000</v>
      </c>
      <c r="E34" s="22">
        <f t="shared" si="0"/>
        <v>15572.8</v>
      </c>
      <c r="F34" s="21">
        <v>39</v>
      </c>
      <c r="G34" s="20">
        <v>9.3000000000000007</v>
      </c>
      <c r="H34" s="20">
        <v>9.4499999999999993</v>
      </c>
      <c r="I34" s="9209">
        <v>16000</v>
      </c>
      <c r="J34" s="22">
        <f t="shared" si="1"/>
        <v>15572.8</v>
      </c>
      <c r="K34" s="21">
        <v>71</v>
      </c>
      <c r="L34" s="20">
        <v>17.3</v>
      </c>
      <c r="M34" s="20">
        <v>17.45</v>
      </c>
      <c r="N34" s="9209">
        <v>16000</v>
      </c>
      <c r="O34" s="22">
        <f t="shared" si="2"/>
        <v>15572.8</v>
      </c>
      <c r="P34" s="61"/>
    </row>
    <row r="35" spans="1:16" x14ac:dyDescent="0.25">
      <c r="A35" s="25">
        <v>8</v>
      </c>
      <c r="B35" s="25">
        <v>1.45</v>
      </c>
      <c r="C35" s="20">
        <v>2</v>
      </c>
      <c r="D35" s="9209">
        <v>16000</v>
      </c>
      <c r="E35" s="22">
        <f t="shared" si="0"/>
        <v>15572.8</v>
      </c>
      <c r="F35" s="21">
        <v>40</v>
      </c>
      <c r="G35" s="20">
        <v>9.4499999999999993</v>
      </c>
      <c r="H35" s="20">
        <v>10</v>
      </c>
      <c r="I35" s="9209">
        <v>16000</v>
      </c>
      <c r="J35" s="22">
        <f t="shared" si="1"/>
        <v>15572.8</v>
      </c>
      <c r="K35" s="21">
        <v>72</v>
      </c>
      <c r="L35" s="17">
        <v>17.45</v>
      </c>
      <c r="M35" s="20">
        <v>18</v>
      </c>
      <c r="N35" s="9209">
        <v>16000</v>
      </c>
      <c r="O35" s="22">
        <f t="shared" si="2"/>
        <v>15572.8</v>
      </c>
      <c r="P35" s="61"/>
    </row>
    <row r="36" spans="1:16" x14ac:dyDescent="0.25">
      <c r="A36" s="25">
        <v>9</v>
      </c>
      <c r="B36" s="19">
        <v>2</v>
      </c>
      <c r="C36" s="23">
        <v>2.15</v>
      </c>
      <c r="D36" s="9209">
        <v>16000</v>
      </c>
      <c r="E36" s="22">
        <f t="shared" si="0"/>
        <v>15572.8</v>
      </c>
      <c r="F36" s="21">
        <v>41</v>
      </c>
      <c r="G36" s="20">
        <v>10</v>
      </c>
      <c r="H36" s="17">
        <v>10.15</v>
      </c>
      <c r="I36" s="9209">
        <v>16000</v>
      </c>
      <c r="J36" s="22">
        <f t="shared" si="1"/>
        <v>15572.8</v>
      </c>
      <c r="K36" s="21">
        <v>73</v>
      </c>
      <c r="L36" s="17">
        <v>18</v>
      </c>
      <c r="M36" s="20">
        <v>18.149999999999999</v>
      </c>
      <c r="N36" s="9209">
        <v>16000</v>
      </c>
      <c r="O36" s="22">
        <f t="shared" si="2"/>
        <v>15572.8</v>
      </c>
      <c r="P36" s="61"/>
    </row>
    <row r="37" spans="1:16" x14ac:dyDescent="0.25">
      <c r="A37" s="25">
        <v>10</v>
      </c>
      <c r="B37" s="25">
        <v>2.15</v>
      </c>
      <c r="C37" s="20">
        <v>2.2999999999999998</v>
      </c>
      <c r="D37" s="9209">
        <v>16000</v>
      </c>
      <c r="E37" s="22">
        <f t="shared" si="0"/>
        <v>15572.8</v>
      </c>
      <c r="F37" s="21">
        <v>42</v>
      </c>
      <c r="G37" s="20">
        <v>10.15</v>
      </c>
      <c r="H37" s="17">
        <v>10.3</v>
      </c>
      <c r="I37" s="9209">
        <v>16000</v>
      </c>
      <c r="J37" s="22">
        <f t="shared" si="1"/>
        <v>15572.8</v>
      </c>
      <c r="K37" s="21">
        <v>74</v>
      </c>
      <c r="L37" s="17">
        <v>18.149999999999999</v>
      </c>
      <c r="M37" s="20">
        <v>18.3</v>
      </c>
      <c r="N37" s="9209">
        <v>16000</v>
      </c>
      <c r="O37" s="22">
        <f t="shared" si="2"/>
        <v>15572.8</v>
      </c>
      <c r="P37" s="61"/>
    </row>
    <row r="38" spans="1:16" x14ac:dyDescent="0.25">
      <c r="A38" s="25">
        <v>11</v>
      </c>
      <c r="B38" s="19">
        <v>2.2999999999999998</v>
      </c>
      <c r="C38" s="23">
        <v>2.4500000000000002</v>
      </c>
      <c r="D38" s="9209">
        <v>16000</v>
      </c>
      <c r="E38" s="22">
        <f t="shared" si="0"/>
        <v>15572.8</v>
      </c>
      <c r="F38" s="21">
        <v>43</v>
      </c>
      <c r="G38" s="20">
        <v>10.3</v>
      </c>
      <c r="H38" s="17">
        <v>10.45</v>
      </c>
      <c r="I38" s="9209">
        <v>16000</v>
      </c>
      <c r="J38" s="22">
        <f t="shared" si="1"/>
        <v>15572.8</v>
      </c>
      <c r="K38" s="21">
        <v>75</v>
      </c>
      <c r="L38" s="17">
        <v>18.3</v>
      </c>
      <c r="M38" s="20">
        <v>18.45</v>
      </c>
      <c r="N38" s="9209">
        <v>16000</v>
      </c>
      <c r="O38" s="22">
        <f t="shared" si="2"/>
        <v>15572.8</v>
      </c>
      <c r="P38" s="61"/>
    </row>
    <row r="39" spans="1:16" x14ac:dyDescent="0.25">
      <c r="A39" s="25">
        <v>12</v>
      </c>
      <c r="B39" s="25">
        <v>2.4500000000000002</v>
      </c>
      <c r="C39" s="20">
        <v>3</v>
      </c>
      <c r="D39" s="9209">
        <v>16000</v>
      </c>
      <c r="E39" s="22">
        <f t="shared" si="0"/>
        <v>15572.8</v>
      </c>
      <c r="F39" s="21">
        <v>44</v>
      </c>
      <c r="G39" s="20">
        <v>10.45</v>
      </c>
      <c r="H39" s="17">
        <v>11</v>
      </c>
      <c r="I39" s="9209">
        <v>16000</v>
      </c>
      <c r="J39" s="22">
        <f t="shared" si="1"/>
        <v>15572.8</v>
      </c>
      <c r="K39" s="21">
        <v>76</v>
      </c>
      <c r="L39" s="17">
        <v>18.45</v>
      </c>
      <c r="M39" s="20">
        <v>19</v>
      </c>
      <c r="N39" s="9209">
        <v>16000</v>
      </c>
      <c r="O39" s="22">
        <f t="shared" si="2"/>
        <v>15572.8</v>
      </c>
      <c r="P39" s="61"/>
    </row>
    <row r="40" spans="1:16" x14ac:dyDescent="0.25">
      <c r="A40" s="25">
        <v>13</v>
      </c>
      <c r="B40" s="19">
        <v>3</v>
      </c>
      <c r="C40" s="16">
        <v>3.15</v>
      </c>
      <c r="D40" s="9209">
        <v>16000</v>
      </c>
      <c r="E40" s="22">
        <f t="shared" si="0"/>
        <v>15572.8</v>
      </c>
      <c r="F40" s="21">
        <v>45</v>
      </c>
      <c r="G40" s="20">
        <v>11</v>
      </c>
      <c r="H40" s="17">
        <v>11.15</v>
      </c>
      <c r="I40" s="9209">
        <v>16000</v>
      </c>
      <c r="J40" s="22">
        <f t="shared" si="1"/>
        <v>15572.8</v>
      </c>
      <c r="K40" s="21">
        <v>77</v>
      </c>
      <c r="L40" s="17">
        <v>19</v>
      </c>
      <c r="M40" s="20">
        <v>19.149999999999999</v>
      </c>
      <c r="N40" s="9209">
        <v>16000</v>
      </c>
      <c r="O40" s="22">
        <f t="shared" si="2"/>
        <v>15572.8</v>
      </c>
      <c r="P40" s="61"/>
    </row>
    <row r="41" spans="1:16" x14ac:dyDescent="0.25">
      <c r="A41" s="25">
        <v>14</v>
      </c>
      <c r="B41" s="25">
        <v>3.15</v>
      </c>
      <c r="C41" s="17">
        <v>3.3</v>
      </c>
      <c r="D41" s="9209">
        <v>16000</v>
      </c>
      <c r="E41" s="22">
        <f t="shared" si="0"/>
        <v>15572.8</v>
      </c>
      <c r="F41" s="21">
        <v>46</v>
      </c>
      <c r="G41" s="20">
        <v>11.15</v>
      </c>
      <c r="H41" s="17">
        <v>11.3</v>
      </c>
      <c r="I41" s="9209">
        <v>16000</v>
      </c>
      <c r="J41" s="22">
        <f t="shared" si="1"/>
        <v>15572.8</v>
      </c>
      <c r="K41" s="21">
        <v>78</v>
      </c>
      <c r="L41" s="17">
        <v>19.149999999999999</v>
      </c>
      <c r="M41" s="20">
        <v>19.3</v>
      </c>
      <c r="N41" s="9209">
        <v>16000</v>
      </c>
      <c r="O41" s="22">
        <f t="shared" si="2"/>
        <v>15572.8</v>
      </c>
      <c r="P41" s="61"/>
    </row>
    <row r="42" spans="1:16" x14ac:dyDescent="0.25">
      <c r="A42" s="25">
        <v>15</v>
      </c>
      <c r="B42" s="19">
        <v>3.3</v>
      </c>
      <c r="C42" s="16">
        <v>3.45</v>
      </c>
      <c r="D42" s="9209">
        <v>16000</v>
      </c>
      <c r="E42" s="22">
        <f t="shared" si="0"/>
        <v>15572.8</v>
      </c>
      <c r="F42" s="21">
        <v>47</v>
      </c>
      <c r="G42" s="20">
        <v>11.3</v>
      </c>
      <c r="H42" s="17">
        <v>11.45</v>
      </c>
      <c r="I42" s="9209">
        <v>16000</v>
      </c>
      <c r="J42" s="22">
        <f t="shared" si="1"/>
        <v>15572.8</v>
      </c>
      <c r="K42" s="21">
        <v>79</v>
      </c>
      <c r="L42" s="17">
        <v>19.3</v>
      </c>
      <c r="M42" s="20">
        <v>19.45</v>
      </c>
      <c r="N42" s="9209">
        <v>16000</v>
      </c>
      <c r="O42" s="22">
        <f t="shared" si="2"/>
        <v>15572.8</v>
      </c>
      <c r="P42" s="61"/>
    </row>
    <row r="43" spans="1:16" x14ac:dyDescent="0.25">
      <c r="A43" s="25">
        <v>16</v>
      </c>
      <c r="B43" s="25">
        <v>3.45</v>
      </c>
      <c r="C43" s="17">
        <v>4</v>
      </c>
      <c r="D43" s="9209">
        <v>16000</v>
      </c>
      <c r="E43" s="22">
        <f t="shared" si="0"/>
        <v>15572.8</v>
      </c>
      <c r="F43" s="21">
        <v>48</v>
      </c>
      <c r="G43" s="20">
        <v>11.45</v>
      </c>
      <c r="H43" s="17">
        <v>12</v>
      </c>
      <c r="I43" s="9209">
        <v>16000</v>
      </c>
      <c r="J43" s="22">
        <f t="shared" si="1"/>
        <v>15572.8</v>
      </c>
      <c r="K43" s="21">
        <v>80</v>
      </c>
      <c r="L43" s="17">
        <v>19.45</v>
      </c>
      <c r="M43" s="17">
        <v>20</v>
      </c>
      <c r="N43" s="9209">
        <v>16000</v>
      </c>
      <c r="O43" s="22">
        <f t="shared" si="2"/>
        <v>15572.8</v>
      </c>
      <c r="P43" s="61"/>
    </row>
    <row r="44" spans="1:16" x14ac:dyDescent="0.25">
      <c r="A44" s="25">
        <v>17</v>
      </c>
      <c r="B44" s="19">
        <v>4</v>
      </c>
      <c r="C44" s="16">
        <v>4.1500000000000004</v>
      </c>
      <c r="D44" s="9209">
        <v>16000</v>
      </c>
      <c r="E44" s="22">
        <f t="shared" si="0"/>
        <v>15572.8</v>
      </c>
      <c r="F44" s="21">
        <v>49</v>
      </c>
      <c r="G44" s="20">
        <v>12</v>
      </c>
      <c r="H44" s="17">
        <v>12.15</v>
      </c>
      <c r="I44" s="9209">
        <v>16000</v>
      </c>
      <c r="J44" s="22">
        <f t="shared" si="1"/>
        <v>15572.8</v>
      </c>
      <c r="K44" s="21">
        <v>81</v>
      </c>
      <c r="L44" s="17">
        <v>20</v>
      </c>
      <c r="M44" s="20">
        <v>20.149999999999999</v>
      </c>
      <c r="N44" s="9209">
        <v>16000</v>
      </c>
      <c r="O44" s="22">
        <f t="shared" si="2"/>
        <v>15572.8</v>
      </c>
      <c r="P44" s="61"/>
    </row>
    <row r="45" spans="1:16" x14ac:dyDescent="0.25">
      <c r="A45" s="25">
        <v>18</v>
      </c>
      <c r="B45" s="25">
        <v>4.1500000000000004</v>
      </c>
      <c r="C45" s="17">
        <v>4.3</v>
      </c>
      <c r="D45" s="9209">
        <v>16000</v>
      </c>
      <c r="E45" s="22">
        <f t="shared" si="0"/>
        <v>15572.8</v>
      </c>
      <c r="F45" s="21">
        <v>50</v>
      </c>
      <c r="G45" s="20">
        <v>12.15</v>
      </c>
      <c r="H45" s="17">
        <v>12.3</v>
      </c>
      <c r="I45" s="9209">
        <v>16000</v>
      </c>
      <c r="J45" s="22">
        <f t="shared" si="1"/>
        <v>15572.8</v>
      </c>
      <c r="K45" s="21">
        <v>82</v>
      </c>
      <c r="L45" s="17">
        <v>20.149999999999999</v>
      </c>
      <c r="M45" s="20">
        <v>20.3</v>
      </c>
      <c r="N45" s="9209">
        <v>16000</v>
      </c>
      <c r="O45" s="22">
        <f t="shared" si="2"/>
        <v>15572.8</v>
      </c>
      <c r="P45" s="61"/>
    </row>
    <row r="46" spans="1:16" x14ac:dyDescent="0.25">
      <c r="A46" s="25">
        <v>19</v>
      </c>
      <c r="B46" s="19">
        <v>4.3</v>
      </c>
      <c r="C46" s="16">
        <v>4.45</v>
      </c>
      <c r="D46" s="9209">
        <v>16000</v>
      </c>
      <c r="E46" s="22">
        <f t="shared" si="0"/>
        <v>15572.8</v>
      </c>
      <c r="F46" s="21">
        <v>51</v>
      </c>
      <c r="G46" s="20">
        <v>12.3</v>
      </c>
      <c r="H46" s="17">
        <v>12.45</v>
      </c>
      <c r="I46" s="9209">
        <v>16000</v>
      </c>
      <c r="J46" s="22">
        <f t="shared" si="1"/>
        <v>15572.8</v>
      </c>
      <c r="K46" s="21">
        <v>83</v>
      </c>
      <c r="L46" s="17">
        <v>20.3</v>
      </c>
      <c r="M46" s="20">
        <v>20.45</v>
      </c>
      <c r="N46" s="9209">
        <v>16000</v>
      </c>
      <c r="O46" s="22">
        <f t="shared" si="2"/>
        <v>15572.8</v>
      </c>
      <c r="P46" s="61"/>
    </row>
    <row r="47" spans="1:16" x14ac:dyDescent="0.25">
      <c r="A47" s="25">
        <v>20</v>
      </c>
      <c r="B47" s="25">
        <v>4.45</v>
      </c>
      <c r="C47" s="17">
        <v>5</v>
      </c>
      <c r="D47" s="9209">
        <v>16000</v>
      </c>
      <c r="E47" s="22">
        <f t="shared" si="0"/>
        <v>15572.8</v>
      </c>
      <c r="F47" s="21">
        <v>52</v>
      </c>
      <c r="G47" s="20">
        <v>12.45</v>
      </c>
      <c r="H47" s="17">
        <v>13</v>
      </c>
      <c r="I47" s="9209">
        <v>16000</v>
      </c>
      <c r="J47" s="22">
        <f t="shared" si="1"/>
        <v>15572.8</v>
      </c>
      <c r="K47" s="21">
        <v>84</v>
      </c>
      <c r="L47" s="17">
        <v>20.45</v>
      </c>
      <c r="M47" s="20">
        <v>21</v>
      </c>
      <c r="N47" s="9209">
        <v>16000</v>
      </c>
      <c r="O47" s="22">
        <f t="shared" si="2"/>
        <v>15572.8</v>
      </c>
      <c r="P47" s="61"/>
    </row>
    <row r="48" spans="1:16" x14ac:dyDescent="0.25">
      <c r="A48" s="25">
        <v>21</v>
      </c>
      <c r="B48" s="20">
        <v>5</v>
      </c>
      <c r="C48" s="16">
        <v>5.15</v>
      </c>
      <c r="D48" s="9209">
        <v>16000</v>
      </c>
      <c r="E48" s="22">
        <f t="shared" si="0"/>
        <v>15572.8</v>
      </c>
      <c r="F48" s="21">
        <v>53</v>
      </c>
      <c r="G48" s="20">
        <v>13</v>
      </c>
      <c r="H48" s="17">
        <v>13.15</v>
      </c>
      <c r="I48" s="9209">
        <v>16000</v>
      </c>
      <c r="J48" s="22">
        <f t="shared" si="1"/>
        <v>15572.8</v>
      </c>
      <c r="K48" s="21">
        <v>85</v>
      </c>
      <c r="L48" s="17">
        <v>21</v>
      </c>
      <c r="M48" s="20">
        <v>21.15</v>
      </c>
      <c r="N48" s="9209">
        <v>16000</v>
      </c>
      <c r="O48" s="22">
        <f t="shared" si="2"/>
        <v>15572.8</v>
      </c>
      <c r="P48" s="61"/>
    </row>
    <row r="49" spans="1:16" x14ac:dyDescent="0.25">
      <c r="A49" s="25">
        <v>22</v>
      </c>
      <c r="B49" s="23">
        <v>5.15</v>
      </c>
      <c r="C49" s="17">
        <v>5.3</v>
      </c>
      <c r="D49" s="9209">
        <v>16000</v>
      </c>
      <c r="E49" s="22">
        <f t="shared" si="0"/>
        <v>15572.8</v>
      </c>
      <c r="F49" s="21">
        <v>54</v>
      </c>
      <c r="G49" s="20">
        <v>13.15</v>
      </c>
      <c r="H49" s="17">
        <v>13.3</v>
      </c>
      <c r="I49" s="9209">
        <v>16000</v>
      </c>
      <c r="J49" s="22">
        <f t="shared" si="1"/>
        <v>15572.8</v>
      </c>
      <c r="K49" s="21">
        <v>86</v>
      </c>
      <c r="L49" s="17">
        <v>21.15</v>
      </c>
      <c r="M49" s="20">
        <v>21.3</v>
      </c>
      <c r="N49" s="9209">
        <v>16000</v>
      </c>
      <c r="O49" s="22">
        <f t="shared" si="2"/>
        <v>15572.8</v>
      </c>
      <c r="P49" s="61"/>
    </row>
    <row r="50" spans="1:16" x14ac:dyDescent="0.25">
      <c r="A50" s="25">
        <v>23</v>
      </c>
      <c r="B50" s="20">
        <v>5.3</v>
      </c>
      <c r="C50" s="16">
        <v>5.45</v>
      </c>
      <c r="D50" s="9209">
        <v>16000</v>
      </c>
      <c r="E50" s="22">
        <f t="shared" si="0"/>
        <v>15572.8</v>
      </c>
      <c r="F50" s="21">
        <v>55</v>
      </c>
      <c r="G50" s="20">
        <v>13.3</v>
      </c>
      <c r="H50" s="17">
        <v>13.45</v>
      </c>
      <c r="I50" s="9209">
        <v>16000</v>
      </c>
      <c r="J50" s="22">
        <f t="shared" si="1"/>
        <v>15572.8</v>
      </c>
      <c r="K50" s="21">
        <v>87</v>
      </c>
      <c r="L50" s="17">
        <v>21.3</v>
      </c>
      <c r="M50" s="20">
        <v>21.45</v>
      </c>
      <c r="N50" s="9209">
        <v>16000</v>
      </c>
      <c r="O50" s="22">
        <f t="shared" si="2"/>
        <v>15572.8</v>
      </c>
      <c r="P50" s="61"/>
    </row>
    <row r="51" spans="1:16" x14ac:dyDescent="0.25">
      <c r="A51" s="25">
        <v>24</v>
      </c>
      <c r="B51" s="23">
        <v>5.45</v>
      </c>
      <c r="C51" s="17">
        <v>6</v>
      </c>
      <c r="D51" s="9209">
        <v>16000</v>
      </c>
      <c r="E51" s="22">
        <f t="shared" si="0"/>
        <v>15572.8</v>
      </c>
      <c r="F51" s="21">
        <v>56</v>
      </c>
      <c r="G51" s="20">
        <v>13.45</v>
      </c>
      <c r="H51" s="17">
        <v>14</v>
      </c>
      <c r="I51" s="9209">
        <v>16000</v>
      </c>
      <c r="J51" s="22">
        <f t="shared" si="1"/>
        <v>15572.8</v>
      </c>
      <c r="K51" s="21">
        <v>88</v>
      </c>
      <c r="L51" s="17">
        <v>21.45</v>
      </c>
      <c r="M51" s="20">
        <v>22</v>
      </c>
      <c r="N51" s="9209">
        <v>16000</v>
      </c>
      <c r="O51" s="22">
        <f t="shared" si="2"/>
        <v>15572.8</v>
      </c>
      <c r="P51" s="61"/>
    </row>
    <row r="52" spans="1:16" x14ac:dyDescent="0.25">
      <c r="A52" s="25">
        <v>25</v>
      </c>
      <c r="B52" s="20">
        <v>6</v>
      </c>
      <c r="C52" s="16">
        <v>6.15</v>
      </c>
      <c r="D52" s="9209">
        <v>16000</v>
      </c>
      <c r="E52" s="22">
        <f t="shared" si="0"/>
        <v>15572.8</v>
      </c>
      <c r="F52" s="21">
        <v>57</v>
      </c>
      <c r="G52" s="20">
        <v>14</v>
      </c>
      <c r="H52" s="17">
        <v>14.15</v>
      </c>
      <c r="I52" s="9209">
        <v>16000</v>
      </c>
      <c r="J52" s="22">
        <f t="shared" si="1"/>
        <v>15572.8</v>
      </c>
      <c r="K52" s="21">
        <v>89</v>
      </c>
      <c r="L52" s="17">
        <v>22</v>
      </c>
      <c r="M52" s="20">
        <v>22.15</v>
      </c>
      <c r="N52" s="9209">
        <v>16000</v>
      </c>
      <c r="O52" s="22">
        <f t="shared" si="2"/>
        <v>15572.8</v>
      </c>
      <c r="P52" s="61"/>
    </row>
    <row r="53" spans="1:16" x14ac:dyDescent="0.25">
      <c r="A53" s="25">
        <v>26</v>
      </c>
      <c r="B53" s="23">
        <v>6.15</v>
      </c>
      <c r="C53" s="17">
        <v>6.3</v>
      </c>
      <c r="D53" s="9209">
        <v>16000</v>
      </c>
      <c r="E53" s="22">
        <f t="shared" si="0"/>
        <v>15572.8</v>
      </c>
      <c r="F53" s="21">
        <v>58</v>
      </c>
      <c r="G53" s="20">
        <v>14.15</v>
      </c>
      <c r="H53" s="17">
        <v>14.3</v>
      </c>
      <c r="I53" s="9209">
        <v>16000</v>
      </c>
      <c r="J53" s="22">
        <f t="shared" si="1"/>
        <v>15572.8</v>
      </c>
      <c r="K53" s="21">
        <v>90</v>
      </c>
      <c r="L53" s="17">
        <v>22.15</v>
      </c>
      <c r="M53" s="20">
        <v>22.3</v>
      </c>
      <c r="N53" s="9209">
        <v>16000</v>
      </c>
      <c r="O53" s="22">
        <f t="shared" si="2"/>
        <v>15572.8</v>
      </c>
      <c r="P53" s="61"/>
    </row>
    <row r="54" spans="1:16" x14ac:dyDescent="0.25">
      <c r="A54" s="25">
        <v>27</v>
      </c>
      <c r="B54" s="20">
        <v>6.3</v>
      </c>
      <c r="C54" s="16">
        <v>6.45</v>
      </c>
      <c r="D54" s="9209">
        <v>16000</v>
      </c>
      <c r="E54" s="22">
        <f t="shared" si="0"/>
        <v>15572.8</v>
      </c>
      <c r="F54" s="21">
        <v>59</v>
      </c>
      <c r="G54" s="20">
        <v>14.3</v>
      </c>
      <c r="H54" s="17">
        <v>14.45</v>
      </c>
      <c r="I54" s="9209">
        <v>16000</v>
      </c>
      <c r="J54" s="22">
        <f t="shared" si="1"/>
        <v>15572.8</v>
      </c>
      <c r="K54" s="21">
        <v>91</v>
      </c>
      <c r="L54" s="17">
        <v>22.3</v>
      </c>
      <c r="M54" s="20">
        <v>22.45</v>
      </c>
      <c r="N54" s="9209">
        <v>16000</v>
      </c>
      <c r="O54" s="22">
        <f t="shared" si="2"/>
        <v>15572.8</v>
      </c>
      <c r="P54" s="61"/>
    </row>
    <row r="55" spans="1:16" x14ac:dyDescent="0.25">
      <c r="A55" s="25">
        <v>28</v>
      </c>
      <c r="B55" s="23">
        <v>6.45</v>
      </c>
      <c r="C55" s="17">
        <v>7</v>
      </c>
      <c r="D55" s="9209">
        <v>16000</v>
      </c>
      <c r="E55" s="22">
        <f t="shared" si="0"/>
        <v>15572.8</v>
      </c>
      <c r="F55" s="21">
        <v>60</v>
      </c>
      <c r="G55" s="20">
        <v>14.45</v>
      </c>
      <c r="H55" s="20">
        <v>15</v>
      </c>
      <c r="I55" s="9209">
        <v>16000</v>
      </c>
      <c r="J55" s="22">
        <f t="shared" si="1"/>
        <v>15572.8</v>
      </c>
      <c r="K55" s="21">
        <v>92</v>
      </c>
      <c r="L55" s="17">
        <v>22.45</v>
      </c>
      <c r="M55" s="20">
        <v>23</v>
      </c>
      <c r="N55" s="9209">
        <v>16000</v>
      </c>
      <c r="O55" s="22">
        <f t="shared" si="2"/>
        <v>15572.8</v>
      </c>
      <c r="P55" s="61"/>
    </row>
    <row r="56" spans="1:16" x14ac:dyDescent="0.25">
      <c r="A56" s="25">
        <v>29</v>
      </c>
      <c r="B56" s="20">
        <v>7</v>
      </c>
      <c r="C56" s="16">
        <v>7.15</v>
      </c>
      <c r="D56" s="9209">
        <v>16000</v>
      </c>
      <c r="E56" s="22">
        <f t="shared" si="0"/>
        <v>15572.8</v>
      </c>
      <c r="F56" s="21">
        <v>61</v>
      </c>
      <c r="G56" s="20">
        <v>15</v>
      </c>
      <c r="H56" s="20">
        <v>15.15</v>
      </c>
      <c r="I56" s="9209">
        <v>16000</v>
      </c>
      <c r="J56" s="22">
        <f t="shared" si="1"/>
        <v>15572.8</v>
      </c>
      <c r="K56" s="21">
        <v>93</v>
      </c>
      <c r="L56" s="17">
        <v>23</v>
      </c>
      <c r="M56" s="20">
        <v>23.15</v>
      </c>
      <c r="N56" s="9209">
        <v>16000</v>
      </c>
      <c r="O56" s="22">
        <f t="shared" si="2"/>
        <v>15572.8</v>
      </c>
      <c r="P56" s="61"/>
    </row>
    <row r="57" spans="1:16" x14ac:dyDescent="0.25">
      <c r="A57" s="25">
        <v>30</v>
      </c>
      <c r="B57" s="23">
        <v>7.15</v>
      </c>
      <c r="C57" s="17">
        <v>7.3</v>
      </c>
      <c r="D57" s="9209">
        <v>16000</v>
      </c>
      <c r="E57" s="22">
        <f t="shared" si="0"/>
        <v>15572.8</v>
      </c>
      <c r="F57" s="21">
        <v>62</v>
      </c>
      <c r="G57" s="20">
        <v>15.15</v>
      </c>
      <c r="H57" s="20">
        <v>15.3</v>
      </c>
      <c r="I57" s="9209">
        <v>16000</v>
      </c>
      <c r="J57" s="22">
        <f t="shared" si="1"/>
        <v>15572.8</v>
      </c>
      <c r="K57" s="21">
        <v>94</v>
      </c>
      <c r="L57" s="20">
        <v>23.15</v>
      </c>
      <c r="M57" s="20">
        <v>23.3</v>
      </c>
      <c r="N57" s="9209">
        <v>16000</v>
      </c>
      <c r="O57" s="22">
        <f t="shared" si="2"/>
        <v>15572.8</v>
      </c>
      <c r="P57" s="61"/>
    </row>
    <row r="58" spans="1:16" x14ac:dyDescent="0.25">
      <c r="A58" s="25">
        <v>31</v>
      </c>
      <c r="B58" s="20">
        <v>7.3</v>
      </c>
      <c r="C58" s="16">
        <v>7.45</v>
      </c>
      <c r="D58" s="9209">
        <v>16000</v>
      </c>
      <c r="E58" s="22">
        <f t="shared" si="0"/>
        <v>15572.8</v>
      </c>
      <c r="F58" s="21">
        <v>63</v>
      </c>
      <c r="G58" s="20">
        <v>15.3</v>
      </c>
      <c r="H58" s="20">
        <v>15.45</v>
      </c>
      <c r="I58" s="9209">
        <v>16000</v>
      </c>
      <c r="J58" s="22">
        <f t="shared" si="1"/>
        <v>15572.8</v>
      </c>
      <c r="K58" s="21">
        <v>95</v>
      </c>
      <c r="L58" s="20">
        <v>23.3</v>
      </c>
      <c r="M58" s="20">
        <v>23.45</v>
      </c>
      <c r="N58" s="9209">
        <v>16000</v>
      </c>
      <c r="O58" s="22">
        <f t="shared" si="2"/>
        <v>15572.8</v>
      </c>
      <c r="P58" s="61"/>
    </row>
    <row r="59" spans="1:16" x14ac:dyDescent="0.25">
      <c r="A59" s="25">
        <v>32</v>
      </c>
      <c r="B59" s="23">
        <v>7.45</v>
      </c>
      <c r="C59" s="17">
        <v>8</v>
      </c>
      <c r="D59" s="9209">
        <v>16000</v>
      </c>
      <c r="E59" s="22">
        <f t="shared" si="0"/>
        <v>15572.8</v>
      </c>
      <c r="F59" s="21">
        <v>64</v>
      </c>
      <c r="G59" s="20">
        <v>15.45</v>
      </c>
      <c r="H59" s="20">
        <v>16</v>
      </c>
      <c r="I59" s="9209">
        <v>16000</v>
      </c>
      <c r="J59" s="22">
        <f t="shared" si="1"/>
        <v>15572.8</v>
      </c>
      <c r="K59" s="21">
        <v>96</v>
      </c>
      <c r="L59" s="20">
        <v>23.45</v>
      </c>
      <c r="M59" s="20">
        <v>24</v>
      </c>
      <c r="N59" s="9209">
        <v>16000</v>
      </c>
      <c r="O59" s="22">
        <f t="shared" si="2"/>
        <v>15572.8</v>
      </c>
      <c r="P59" s="61"/>
    </row>
    <row r="60" spans="1:16" x14ac:dyDescent="0.25">
      <c r="A60" s="15"/>
      <c r="B60" s="31"/>
      <c r="C60" s="14"/>
      <c r="D60" s="42">
        <f>SUM(D28:D59)</f>
        <v>512000</v>
      </c>
      <c r="E60" s="42">
        <f>SUM(E28:E59)</f>
        <v>498329.59999999974</v>
      </c>
      <c r="F60" s="13"/>
      <c r="G60" s="12"/>
      <c r="H60" s="12"/>
      <c r="I60" s="42">
        <f>SUM(I28:I59)</f>
        <v>512000</v>
      </c>
      <c r="J60" s="42">
        <f>SUM(J28:J59)</f>
        <v>498329.59999999974</v>
      </c>
      <c r="K60" s="13"/>
      <c r="L60" s="12"/>
      <c r="M60" s="12"/>
      <c r="N60" s="42">
        <f>SUM(N28:N59)</f>
        <v>512000</v>
      </c>
      <c r="O60" s="42">
        <f>SUM(O28:O59)</f>
        <v>498329.59999999974</v>
      </c>
      <c r="P60" s="61"/>
    </row>
    <row r="61" spans="1:16" x14ac:dyDescent="0.25">
      <c r="A61" s="15"/>
      <c r="B61" s="31"/>
      <c r="C61" s="14"/>
      <c r="D61" s="42"/>
      <c r="E61" s="18"/>
      <c r="F61" s="13"/>
      <c r="G61" s="12"/>
      <c r="H61" s="12"/>
      <c r="I61" s="42"/>
      <c r="J61" s="18"/>
      <c r="K61" s="13"/>
      <c r="L61" s="12"/>
      <c r="M61" s="12"/>
      <c r="N61" s="42"/>
      <c r="O61" s="18"/>
      <c r="P61" s="61"/>
    </row>
    <row r="62" spans="1:16" x14ac:dyDescent="0.25">
      <c r="A62" s="15" t="s">
        <v>111</v>
      </c>
      <c r="B62" s="31">
        <f>SUM(D60,I60,N60)/(4000*1000)</f>
        <v>0.38400000000000001</v>
      </c>
      <c r="C62" s="11">
        <f>SUM(E60,J60,O60)/(4000*1000)</f>
        <v>0.37374719999999984</v>
      </c>
      <c r="D62" s="42"/>
      <c r="E62" s="18"/>
      <c r="F62" s="13"/>
      <c r="G62" s="12"/>
      <c r="H62" s="12"/>
      <c r="I62" s="42"/>
      <c r="J62" s="18"/>
      <c r="K62" s="13"/>
      <c r="L62" s="12"/>
      <c r="M62" s="12"/>
      <c r="N62" s="42"/>
      <c r="O62" s="18"/>
      <c r="P62" s="61"/>
    </row>
    <row r="63" spans="1:16" x14ac:dyDescent="0.25">
      <c r="A63" s="15"/>
      <c r="B63" s="31"/>
      <c r="C63" s="14"/>
      <c r="D63" s="42"/>
      <c r="E63" s="18"/>
      <c r="F63" s="13"/>
      <c r="G63" s="12"/>
      <c r="H63" s="12"/>
      <c r="I63" s="42"/>
      <c r="J63" s="18"/>
      <c r="K63" s="13"/>
      <c r="L63" s="12"/>
      <c r="M63" s="12"/>
      <c r="N63" s="42"/>
      <c r="O63" s="18"/>
      <c r="P63" s="61"/>
    </row>
    <row r="64" spans="1:16" x14ac:dyDescent="0.25">
      <c r="A64" s="15"/>
      <c r="B64" s="31"/>
      <c r="C64" s="14"/>
      <c r="D64" s="42"/>
      <c r="E64" s="18"/>
      <c r="F64" s="13"/>
      <c r="G64" s="12"/>
      <c r="H64" s="12"/>
      <c r="I64" s="42"/>
      <c r="J64" s="18"/>
      <c r="K64" s="13"/>
      <c r="L64" s="12"/>
      <c r="M64" s="12"/>
      <c r="N64" s="42"/>
      <c r="O64" s="18"/>
      <c r="P64" s="61"/>
    </row>
    <row r="65" spans="1:16" x14ac:dyDescent="0.25">
      <c r="A65" s="15"/>
      <c r="B65" s="31"/>
      <c r="C65" s="14"/>
      <c r="D65" s="42"/>
      <c r="E65" s="18"/>
      <c r="F65" s="13"/>
      <c r="G65" s="12"/>
      <c r="H65" s="12"/>
      <c r="I65" s="42"/>
      <c r="J65" s="18"/>
      <c r="K65" s="13"/>
      <c r="L65" s="12"/>
      <c r="M65" s="12"/>
      <c r="N65" s="42"/>
      <c r="O65" s="18"/>
      <c r="P65" s="61"/>
    </row>
    <row r="66" spans="1:16" x14ac:dyDescent="0.25">
      <c r="A66" s="15"/>
      <c r="B66" s="31"/>
      <c r="C66" s="14"/>
      <c r="D66" s="42"/>
      <c r="E66" s="18"/>
      <c r="F66" s="13"/>
      <c r="G66" s="12"/>
      <c r="H66" s="12"/>
      <c r="I66" s="42"/>
      <c r="J66" s="18"/>
      <c r="K66" s="13"/>
      <c r="L66" s="12"/>
      <c r="M66" s="12"/>
      <c r="N66" s="42"/>
      <c r="O66" s="18"/>
      <c r="P66" s="61"/>
    </row>
    <row r="67" spans="1:16" x14ac:dyDescent="0.25">
      <c r="A67" s="15"/>
      <c r="B67" s="31"/>
      <c r="C67" s="14"/>
      <c r="D67" s="42"/>
      <c r="E67" s="18"/>
      <c r="F67" s="13"/>
      <c r="G67" s="12"/>
      <c r="H67" s="12"/>
      <c r="I67" s="42"/>
      <c r="J67" s="18"/>
      <c r="K67" s="13"/>
      <c r="L67" s="12"/>
      <c r="M67" s="12"/>
      <c r="N67" s="42"/>
      <c r="O67" s="18"/>
      <c r="P67" s="61"/>
    </row>
    <row r="68" spans="1:16" x14ac:dyDescent="0.25">
      <c r="A68" s="15"/>
      <c r="B68" s="31"/>
      <c r="C68" s="14"/>
      <c r="D68" s="42"/>
      <c r="E68" s="18"/>
      <c r="F68" s="13"/>
      <c r="G68" s="12"/>
      <c r="H68" s="12"/>
      <c r="I68" s="42"/>
      <c r="J68" s="18"/>
      <c r="K68" s="13"/>
      <c r="L68" s="12"/>
      <c r="M68" s="12"/>
      <c r="N68" s="42"/>
      <c r="O68" s="18"/>
      <c r="P68" s="61"/>
    </row>
    <row r="69" spans="1:16" x14ac:dyDescent="0.25">
      <c r="A69" s="54" t="s">
        <v>27</v>
      </c>
      <c r="B69" s="55"/>
      <c r="C69" s="55"/>
      <c r="D69" s="53"/>
      <c r="E69" s="18"/>
      <c r="F69" s="55"/>
      <c r="G69" s="55"/>
      <c r="H69" s="55"/>
      <c r="I69" s="53"/>
      <c r="J69" s="10"/>
      <c r="K69" s="55"/>
      <c r="L69" s="55"/>
      <c r="M69" s="55"/>
      <c r="N69" s="55"/>
      <c r="O69" s="10"/>
      <c r="P69" s="61"/>
    </row>
    <row r="70" spans="1:16" x14ac:dyDescent="0.25">
      <c r="A70" s="48"/>
      <c r="B70" s="55"/>
      <c r="C70" s="55"/>
      <c r="D70" s="53"/>
      <c r="E70" s="55"/>
      <c r="F70" s="55"/>
      <c r="G70" s="55"/>
      <c r="H70" s="55"/>
      <c r="I70" s="53"/>
      <c r="J70" s="13"/>
      <c r="K70" s="55"/>
      <c r="L70" s="55"/>
      <c r="M70" s="55"/>
      <c r="N70" s="55"/>
      <c r="O70" s="55"/>
      <c r="P70" s="61"/>
    </row>
    <row r="71" spans="1:16" x14ac:dyDescent="0.25">
      <c r="A71" s="9" t="s">
        <v>28</v>
      </c>
      <c r="B71" s="55"/>
      <c r="C71" s="55"/>
      <c r="D71" s="53"/>
      <c r="E71" s="10"/>
      <c r="F71" s="55"/>
      <c r="G71" s="55"/>
      <c r="H71" s="10"/>
      <c r="I71" s="53"/>
      <c r="J71" s="13"/>
      <c r="K71" s="55"/>
      <c r="L71" s="55"/>
      <c r="M71" s="55"/>
      <c r="N71" s="55"/>
      <c r="O71" s="55"/>
      <c r="P71" s="61"/>
    </row>
    <row r="72" spans="1:16" x14ac:dyDescent="0.25">
      <c r="A72" s="8"/>
      <c r="B72" s="7"/>
      <c r="C72" s="7"/>
      <c r="D72" s="7"/>
      <c r="E72" s="7"/>
      <c r="F72" s="7"/>
      <c r="G72" s="7"/>
      <c r="H72" s="7"/>
      <c r="I72" s="7"/>
      <c r="J72" s="7"/>
      <c r="K72" s="7"/>
      <c r="L72" s="55"/>
      <c r="M72" s="55"/>
      <c r="N72" s="55"/>
      <c r="O72" s="55"/>
      <c r="P72" s="61"/>
    </row>
    <row r="73" spans="1:16" x14ac:dyDescent="0.25">
      <c r="A73" s="9"/>
      <c r="B73" s="55"/>
      <c r="C73" s="55"/>
      <c r="D73" s="53"/>
      <c r="E73" s="10"/>
      <c r="F73" s="55"/>
      <c r="G73" s="55"/>
      <c r="H73" s="10"/>
      <c r="I73" s="53"/>
      <c r="J73" s="13"/>
      <c r="K73" s="55"/>
      <c r="L73" s="55"/>
      <c r="M73" s="55"/>
      <c r="N73" s="55"/>
      <c r="O73" s="55"/>
      <c r="P73" s="61"/>
    </row>
    <row r="74" spans="1:16" x14ac:dyDescent="0.25">
      <c r="A74" s="48"/>
      <c r="B74" s="55"/>
      <c r="C74" s="55"/>
      <c r="D74" s="53"/>
      <c r="E74" s="10"/>
      <c r="F74" s="55"/>
      <c r="G74" s="55"/>
      <c r="H74" s="10"/>
      <c r="I74" s="53"/>
      <c r="J74" s="55"/>
      <c r="K74" s="55"/>
      <c r="L74" s="55"/>
      <c r="M74" s="55"/>
      <c r="N74" s="55"/>
      <c r="O74" s="55"/>
      <c r="P74" s="61"/>
    </row>
    <row r="75" spans="1:16" x14ac:dyDescent="0.25">
      <c r="A75" s="48"/>
      <c r="B75" s="55"/>
      <c r="C75" s="55"/>
      <c r="D75" s="53"/>
      <c r="E75" s="10"/>
      <c r="F75" s="55"/>
      <c r="G75" s="55"/>
      <c r="H75" s="10"/>
      <c r="I75" s="53"/>
      <c r="J75" s="55"/>
      <c r="K75" s="55"/>
      <c r="L75" s="55"/>
      <c r="M75" s="55"/>
      <c r="N75" s="55"/>
      <c r="O75" s="55"/>
      <c r="P75" s="61"/>
    </row>
    <row r="76" spans="1:16" x14ac:dyDescent="0.25">
      <c r="A76" s="48"/>
      <c r="B76" s="55"/>
      <c r="C76" s="55"/>
      <c r="D76" s="53"/>
      <c r="E76" s="10"/>
      <c r="F76" s="55"/>
      <c r="G76" s="55"/>
      <c r="H76" s="10"/>
      <c r="I76" s="53"/>
      <c r="J76" s="55"/>
      <c r="K76" s="55"/>
      <c r="L76" s="55"/>
      <c r="M76" s="55" t="s">
        <v>29</v>
      </c>
      <c r="N76" s="55"/>
      <c r="O76" s="55"/>
      <c r="P76" s="61"/>
    </row>
    <row r="77" spans="1:16" x14ac:dyDescent="0.25">
      <c r="A77" s="6"/>
      <c r="B77" s="5"/>
      <c r="C77" s="5"/>
      <c r="D77" s="4"/>
      <c r="E77" s="3"/>
      <c r="F77" s="5"/>
      <c r="G77" s="5"/>
      <c r="H77" s="3"/>
      <c r="I77" s="4"/>
      <c r="J77" s="5"/>
      <c r="K77" s="5"/>
      <c r="L77" s="5"/>
      <c r="M77" s="5" t="s">
        <v>30</v>
      </c>
      <c r="N77" s="5"/>
      <c r="O77" s="5"/>
      <c r="P77" s="36"/>
    </row>
    <row r="78" spans="1:16" x14ac:dyDescent="0.25">
      <c r="E78" s="1"/>
      <c r="H78" s="1"/>
    </row>
    <row r="79" spans="1:16" x14ac:dyDescent="0.25">
      <c r="C79" s="42"/>
      <c r="E79" s="1"/>
      <c r="H79" s="1"/>
    </row>
    <row r="80" spans="1:16" x14ac:dyDescent="0.25">
      <c r="E80" s="1"/>
      <c r="H80" s="1"/>
    </row>
    <row r="81" spans="5:8" x14ac:dyDescent="0.25">
      <c r="E81" s="1"/>
      <c r="H81" s="1"/>
    </row>
    <row r="82" spans="5:8" x14ac:dyDescent="0.25">
      <c r="E82" s="1"/>
      <c r="H82" s="1"/>
    </row>
    <row r="83" spans="5:8" x14ac:dyDescent="0.25">
      <c r="E83" s="1"/>
      <c r="H83" s="1"/>
    </row>
    <row r="84" spans="5:8" x14ac:dyDescent="0.25">
      <c r="E84" s="1"/>
      <c r="H84" s="1"/>
    </row>
    <row r="85" spans="5:8" x14ac:dyDescent="0.25">
      <c r="E85" s="1"/>
      <c r="H85" s="1"/>
    </row>
    <row r="86" spans="5:8" x14ac:dyDescent="0.25">
      <c r="E86" s="1"/>
      <c r="H86" s="1"/>
    </row>
    <row r="87" spans="5:8" x14ac:dyDescent="0.25">
      <c r="E87" s="1"/>
      <c r="H87" s="1"/>
    </row>
    <row r="88" spans="5:8" x14ac:dyDescent="0.25">
      <c r="E88" s="1"/>
      <c r="H88" s="1"/>
    </row>
    <row r="89" spans="5:8" x14ac:dyDescent="0.25">
      <c r="E89" s="1"/>
      <c r="H89" s="1"/>
    </row>
    <row r="90" spans="5:8" x14ac:dyDescent="0.25">
      <c r="E90" s="1"/>
      <c r="H90" s="1"/>
    </row>
    <row r="91" spans="5:8" x14ac:dyDescent="0.25">
      <c r="E91" s="1"/>
      <c r="H91" s="1"/>
    </row>
    <row r="92" spans="5:8" x14ac:dyDescent="0.25">
      <c r="E92" s="1"/>
      <c r="H92" s="1"/>
    </row>
    <row r="93" spans="5:8" x14ac:dyDescent="0.25">
      <c r="E93" s="1"/>
      <c r="H93" s="1"/>
    </row>
    <row r="94" spans="5:8" x14ac:dyDescent="0.25">
      <c r="E94" s="1"/>
      <c r="H94" s="1"/>
    </row>
    <row r="95" spans="5:8" x14ac:dyDescent="0.25">
      <c r="E95" s="1"/>
      <c r="H95" s="1"/>
    </row>
    <row r="96" spans="5:8" x14ac:dyDescent="0.25">
      <c r="E96" s="1"/>
      <c r="H96" s="1"/>
    </row>
    <row r="97" spans="5:14" x14ac:dyDescent="0.25">
      <c r="E97" s="1"/>
      <c r="H97" s="1"/>
    </row>
    <row r="98" spans="5:14" x14ac:dyDescent="0.25">
      <c r="E98" s="1"/>
      <c r="H98" s="1"/>
    </row>
    <row r="99" spans="5:14" x14ac:dyDescent="0.25">
      <c r="E99" s="1"/>
      <c r="H99" s="1"/>
    </row>
    <row r="100" spans="5:14" x14ac:dyDescent="0.25">
      <c r="E100" s="1"/>
      <c r="H100" s="1"/>
      <c r="M100" s="64" t="s">
        <v>8</v>
      </c>
    </row>
    <row r="101" spans="5:14" x14ac:dyDescent="0.25">
      <c r="E101" s="1"/>
      <c r="H101" s="1"/>
    </row>
    <row r="102" spans="5:14" x14ac:dyDescent="0.25">
      <c r="E102" s="1"/>
      <c r="H102" s="1"/>
    </row>
    <row r="103" spans="5:14" x14ac:dyDescent="0.25">
      <c r="E103" s="1"/>
      <c r="H103" s="1"/>
    </row>
    <row r="105" spans="5:14" x14ac:dyDescent="0.25">
      <c r="N105" s="9209"/>
    </row>
    <row r="130" spans="4:4" x14ac:dyDescent="0.25">
      <c r="D130" s="9209"/>
    </row>
  </sheetData>
  <mergeCells count="18">
    <mergeCell ref="O26:O27"/>
    <mergeCell ref="A72:K72"/>
    <mergeCell ref="G26:H26"/>
    <mergeCell ref="I26:I27"/>
    <mergeCell ref="J26:J27"/>
    <mergeCell ref="K26:K27"/>
    <mergeCell ref="L26:M26"/>
    <mergeCell ref="N26:N27"/>
    <mergeCell ref="A2:O2"/>
    <mergeCell ref="N17:N18"/>
    <mergeCell ref="O17:O18"/>
    <mergeCell ref="E23:L23"/>
    <mergeCell ref="E24:L24"/>
    <mergeCell ref="A26:A27"/>
    <mergeCell ref="B26:C26"/>
    <mergeCell ref="D26:D27"/>
    <mergeCell ref="E26:E27"/>
    <mergeCell ref="F26:F27"/>
  </mergeCells>
  <pageMargins left="0.79" right="0" top="0" bottom="0" header="0" footer="0"/>
  <pageSetup paperSize="9" scale="53" orientation="landscape" verticalDpi="3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9"/>
  <sheetViews>
    <sheetView topLeftCell="A43" zoomScaleSheetLayoutView="100" workbookViewId="0">
      <selection activeCell="C66" sqref="C66"/>
    </sheetView>
  </sheetViews>
  <sheetFormatPr defaultRowHeight="15.75" x14ac:dyDescent="0.25"/>
  <cols>
    <col min="1" max="3" width="15.140625" style="64" customWidth="1"/>
    <col min="4" max="4" width="15.140625" style="2" customWidth="1"/>
    <col min="5" max="8" width="15.140625" style="64" customWidth="1"/>
    <col min="9" max="9" width="15.140625" style="2" customWidth="1"/>
    <col min="10" max="16" width="15.140625" style="64" customWidth="1"/>
    <col min="17" max="256" width="9.140625" style="64"/>
    <col min="257" max="272" width="15.140625" style="64" customWidth="1"/>
    <col min="273" max="512" width="9.140625" style="64"/>
    <col min="513" max="528" width="15.140625" style="64" customWidth="1"/>
    <col min="529" max="768" width="9.140625" style="64"/>
    <col min="769" max="784" width="15.140625" style="64" customWidth="1"/>
    <col min="785" max="1024" width="9.140625" style="64"/>
    <col min="1025" max="1040" width="15.140625" style="64" customWidth="1"/>
    <col min="1041" max="1280" width="9.140625" style="64"/>
    <col min="1281" max="1296" width="15.140625" style="64" customWidth="1"/>
    <col min="1297" max="1536" width="9.140625" style="64"/>
    <col min="1537" max="1552" width="15.140625" style="64" customWidth="1"/>
    <col min="1553" max="1792" width="9.140625" style="64"/>
    <col min="1793" max="1808" width="15.140625" style="64" customWidth="1"/>
    <col min="1809" max="2048" width="9.140625" style="64"/>
    <col min="2049" max="2064" width="15.140625" style="64" customWidth="1"/>
    <col min="2065" max="2304" width="9.140625" style="64"/>
    <col min="2305" max="2320" width="15.140625" style="64" customWidth="1"/>
    <col min="2321" max="2560" width="9.140625" style="64"/>
    <col min="2561" max="2576" width="15.140625" style="64" customWidth="1"/>
    <col min="2577" max="2816" width="9.140625" style="64"/>
    <col min="2817" max="2832" width="15.140625" style="64" customWidth="1"/>
    <col min="2833" max="3072" width="9.140625" style="64"/>
    <col min="3073" max="3088" width="15.140625" style="64" customWidth="1"/>
    <col min="3089" max="3328" width="9.140625" style="64"/>
    <col min="3329" max="3344" width="15.140625" style="64" customWidth="1"/>
    <col min="3345" max="3584" width="9.140625" style="64"/>
    <col min="3585" max="3600" width="15.140625" style="64" customWidth="1"/>
    <col min="3601" max="3840" width="9.140625" style="64"/>
    <col min="3841" max="3856" width="15.140625" style="64" customWidth="1"/>
    <col min="3857" max="4096" width="9.140625" style="64"/>
    <col min="4097" max="4112" width="15.140625" style="64" customWidth="1"/>
    <col min="4113" max="4352" width="9.140625" style="64"/>
    <col min="4353" max="4368" width="15.140625" style="64" customWidth="1"/>
    <col min="4369" max="4608" width="9.140625" style="64"/>
    <col min="4609" max="4624" width="15.140625" style="64" customWidth="1"/>
    <col min="4625" max="4864" width="9.140625" style="64"/>
    <col min="4865" max="4880" width="15.140625" style="64" customWidth="1"/>
    <col min="4881" max="5120" width="9.140625" style="64"/>
    <col min="5121" max="5136" width="15.140625" style="64" customWidth="1"/>
    <col min="5137" max="5376" width="9.140625" style="64"/>
    <col min="5377" max="5392" width="15.140625" style="64" customWidth="1"/>
    <col min="5393" max="5632" width="9.140625" style="64"/>
    <col min="5633" max="5648" width="15.140625" style="64" customWidth="1"/>
    <col min="5649" max="5888" width="9.140625" style="64"/>
    <col min="5889" max="5904" width="15.140625" style="64" customWidth="1"/>
    <col min="5905" max="6144" width="9.140625" style="64"/>
    <col min="6145" max="6160" width="15.140625" style="64" customWidth="1"/>
    <col min="6161" max="6400" width="9.140625" style="64"/>
    <col min="6401" max="6416" width="15.140625" style="64" customWidth="1"/>
    <col min="6417" max="6656" width="9.140625" style="64"/>
    <col min="6657" max="6672" width="15.140625" style="64" customWidth="1"/>
    <col min="6673" max="6912" width="9.140625" style="64"/>
    <col min="6913" max="6928" width="15.140625" style="64" customWidth="1"/>
    <col min="6929" max="7168" width="9.140625" style="64"/>
    <col min="7169" max="7184" width="15.140625" style="64" customWidth="1"/>
    <col min="7185" max="7424" width="9.140625" style="64"/>
    <col min="7425" max="7440" width="15.140625" style="64" customWidth="1"/>
    <col min="7441" max="7680" width="9.140625" style="64"/>
    <col min="7681" max="7696" width="15.140625" style="64" customWidth="1"/>
    <col min="7697" max="7936" width="9.140625" style="64"/>
    <col min="7937" max="7952" width="15.140625" style="64" customWidth="1"/>
    <col min="7953" max="8192" width="9.140625" style="64"/>
    <col min="8193" max="8208" width="15.140625" style="64" customWidth="1"/>
    <col min="8209" max="8448" width="9.140625" style="64"/>
    <col min="8449" max="8464" width="15.140625" style="64" customWidth="1"/>
    <col min="8465" max="8704" width="9.140625" style="64"/>
    <col min="8705" max="8720" width="15.140625" style="64" customWidth="1"/>
    <col min="8721" max="8960" width="9.140625" style="64"/>
    <col min="8961" max="8976" width="15.140625" style="64" customWidth="1"/>
    <col min="8977" max="9216" width="9.140625" style="64"/>
    <col min="9217" max="9232" width="15.140625" style="64" customWidth="1"/>
    <col min="9233" max="9472" width="9.140625" style="64"/>
    <col min="9473" max="9488" width="15.140625" style="64" customWidth="1"/>
    <col min="9489" max="9728" width="9.140625" style="64"/>
    <col min="9729" max="9744" width="15.140625" style="64" customWidth="1"/>
    <col min="9745" max="9984" width="9.140625" style="64"/>
    <col min="9985" max="10000" width="15.140625" style="64" customWidth="1"/>
    <col min="10001" max="10240" width="9.140625" style="64"/>
    <col min="10241" max="10256" width="15.140625" style="64" customWidth="1"/>
    <col min="10257" max="10496" width="9.140625" style="64"/>
    <col min="10497" max="10512" width="15.140625" style="64" customWidth="1"/>
    <col min="10513" max="10752" width="9.140625" style="64"/>
    <col min="10753" max="10768" width="15.140625" style="64" customWidth="1"/>
    <col min="10769" max="11008" width="9.140625" style="64"/>
    <col min="11009" max="11024" width="15.140625" style="64" customWidth="1"/>
    <col min="11025" max="11264" width="9.140625" style="64"/>
    <col min="11265" max="11280" width="15.140625" style="64" customWidth="1"/>
    <col min="11281" max="11520" width="9.140625" style="64"/>
    <col min="11521" max="11536" width="15.140625" style="64" customWidth="1"/>
    <col min="11537" max="11776" width="9.140625" style="64"/>
    <col min="11777" max="11792" width="15.140625" style="64" customWidth="1"/>
    <col min="11793" max="12032" width="9.140625" style="64"/>
    <col min="12033" max="12048" width="15.140625" style="64" customWidth="1"/>
    <col min="12049" max="12288" width="9.140625" style="64"/>
    <col min="12289" max="12304" width="15.140625" style="64" customWidth="1"/>
    <col min="12305" max="12544" width="9.140625" style="64"/>
    <col min="12545" max="12560" width="15.140625" style="64" customWidth="1"/>
    <col min="12561" max="12800" width="9.140625" style="64"/>
    <col min="12801" max="12816" width="15.140625" style="64" customWidth="1"/>
    <col min="12817" max="13056" width="9.140625" style="64"/>
    <col min="13057" max="13072" width="15.140625" style="64" customWidth="1"/>
    <col min="13073" max="13312" width="9.140625" style="64"/>
    <col min="13313" max="13328" width="15.140625" style="64" customWidth="1"/>
    <col min="13329" max="13568" width="9.140625" style="64"/>
    <col min="13569" max="13584" width="15.140625" style="64" customWidth="1"/>
    <col min="13585" max="13824" width="9.140625" style="64"/>
    <col min="13825" max="13840" width="15.140625" style="64" customWidth="1"/>
    <col min="13841" max="14080" width="9.140625" style="64"/>
    <col min="14081" max="14096" width="15.140625" style="64" customWidth="1"/>
    <col min="14097" max="14336" width="9.140625" style="64"/>
    <col min="14337" max="14352" width="15.140625" style="64" customWidth="1"/>
    <col min="14353" max="14592" width="9.140625" style="64"/>
    <col min="14593" max="14608" width="15.140625" style="64" customWidth="1"/>
    <col min="14609" max="14848" width="9.140625" style="64"/>
    <col min="14849" max="14864" width="15.140625" style="64" customWidth="1"/>
    <col min="14865" max="15104" width="9.140625" style="64"/>
    <col min="15105" max="15120" width="15.140625" style="64" customWidth="1"/>
    <col min="15121" max="15360" width="9.140625" style="64"/>
    <col min="15361" max="15376" width="15.140625" style="64" customWidth="1"/>
    <col min="15377" max="15616" width="9.140625" style="64"/>
    <col min="15617" max="15632" width="15.140625" style="64" customWidth="1"/>
    <col min="15633" max="15872" width="9.140625" style="64"/>
    <col min="15873" max="15888" width="15.140625" style="64" customWidth="1"/>
    <col min="15889" max="16128" width="9.140625" style="64"/>
    <col min="16129" max="16144" width="15.140625" style="64" customWidth="1"/>
    <col min="16145" max="16384" width="9.140625" style="64"/>
  </cols>
  <sheetData>
    <row r="1" spans="1:16" x14ac:dyDescent="0.25">
      <c r="A1" s="68"/>
      <c r="B1" s="67"/>
      <c r="C1" s="67"/>
      <c r="D1" s="66"/>
      <c r="E1" s="67"/>
      <c r="F1" s="67"/>
      <c r="G1" s="67"/>
      <c r="H1" s="67"/>
      <c r="I1" s="66"/>
      <c r="J1" s="67"/>
      <c r="K1" s="67"/>
      <c r="L1" s="67"/>
      <c r="M1" s="67"/>
      <c r="N1" s="67"/>
      <c r="O1" s="67"/>
      <c r="P1" s="65"/>
    </row>
    <row r="2" spans="1:16" x14ac:dyDescent="0.25">
      <c r="A2" s="63" t="s">
        <v>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1"/>
    </row>
    <row r="3" spans="1:16" x14ac:dyDescent="0.25">
      <c r="A3" s="60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61"/>
    </row>
    <row r="4" spans="1:16" x14ac:dyDescent="0.25">
      <c r="A4" s="58" t="s">
        <v>112</v>
      </c>
      <c r="B4" s="57"/>
      <c r="C4" s="57"/>
      <c r="D4" s="57"/>
      <c r="E4" s="57"/>
      <c r="F4" s="57"/>
      <c r="G4" s="57"/>
      <c r="H4" s="57"/>
      <c r="I4" s="57"/>
      <c r="J4" s="56"/>
      <c r="K4" s="55"/>
      <c r="L4" s="55"/>
      <c r="M4" s="55"/>
      <c r="N4" s="55"/>
      <c r="O4" s="55"/>
      <c r="P4" s="61"/>
    </row>
    <row r="5" spans="1:16" x14ac:dyDescent="0.25">
      <c r="A5" s="54"/>
      <c r="B5" s="55"/>
      <c r="C5" s="55"/>
      <c r="D5" s="53"/>
      <c r="E5" s="55"/>
      <c r="F5" s="55"/>
      <c r="G5" s="55"/>
      <c r="H5" s="55"/>
      <c r="I5" s="53"/>
      <c r="J5" s="55"/>
      <c r="K5" s="55"/>
      <c r="L5" s="55"/>
      <c r="M5" s="55"/>
      <c r="N5" s="55"/>
      <c r="O5" s="55"/>
      <c r="P5" s="61"/>
    </row>
    <row r="6" spans="1:16" x14ac:dyDescent="0.25">
      <c r="A6" s="54" t="s">
        <v>2</v>
      </c>
      <c r="B6" s="55"/>
      <c r="C6" s="55"/>
      <c r="D6" s="53"/>
      <c r="E6" s="55"/>
      <c r="F6" s="55"/>
      <c r="G6" s="55"/>
      <c r="H6" s="55"/>
      <c r="I6" s="53"/>
      <c r="J6" s="55"/>
      <c r="K6" s="55"/>
      <c r="L6" s="55"/>
      <c r="M6" s="55"/>
      <c r="N6" s="55"/>
      <c r="O6" s="55"/>
      <c r="P6" s="61"/>
    </row>
    <row r="7" spans="1:16" x14ac:dyDescent="0.25">
      <c r="A7" s="54" t="s">
        <v>3</v>
      </c>
      <c r="B7" s="55"/>
      <c r="C7" s="55"/>
      <c r="D7" s="53"/>
      <c r="E7" s="55"/>
      <c r="F7" s="55"/>
      <c r="G7" s="55"/>
      <c r="H7" s="55"/>
      <c r="I7" s="53"/>
      <c r="J7" s="55"/>
      <c r="K7" s="55"/>
      <c r="L7" s="55"/>
      <c r="M7" s="55"/>
      <c r="N7" s="55"/>
      <c r="O7" s="55"/>
      <c r="P7" s="61"/>
    </row>
    <row r="8" spans="1:16" x14ac:dyDescent="0.25">
      <c r="A8" s="54" t="s">
        <v>4</v>
      </c>
      <c r="B8" s="55"/>
      <c r="C8" s="55"/>
      <c r="D8" s="53"/>
      <c r="E8" s="55"/>
      <c r="F8" s="55"/>
      <c r="G8" s="55"/>
      <c r="H8" s="55"/>
      <c r="I8" s="53"/>
      <c r="J8" s="55"/>
      <c r="K8" s="55"/>
      <c r="L8" s="55"/>
      <c r="M8" s="55"/>
      <c r="N8" s="55"/>
      <c r="O8" s="55"/>
      <c r="P8" s="61"/>
    </row>
    <row r="9" spans="1:16" x14ac:dyDescent="0.25">
      <c r="A9" s="54" t="s">
        <v>5</v>
      </c>
      <c r="B9" s="55"/>
      <c r="C9" s="55"/>
      <c r="D9" s="53"/>
      <c r="E9" s="55"/>
      <c r="F9" s="55"/>
      <c r="G9" s="55"/>
      <c r="H9" s="55"/>
      <c r="I9" s="53"/>
      <c r="J9" s="55"/>
      <c r="K9" s="55"/>
      <c r="L9" s="55"/>
      <c r="M9" s="55"/>
      <c r="N9" s="55"/>
      <c r="O9" s="55"/>
      <c r="P9" s="61"/>
    </row>
    <row r="10" spans="1:16" x14ac:dyDescent="0.25">
      <c r="A10" s="54" t="s">
        <v>6</v>
      </c>
      <c r="B10" s="55"/>
      <c r="C10" s="55"/>
      <c r="D10" s="53"/>
      <c r="E10" s="55"/>
      <c r="F10" s="55"/>
      <c r="G10" s="55"/>
      <c r="H10" s="55"/>
      <c r="I10" s="53"/>
      <c r="J10" s="55"/>
      <c r="K10" s="55"/>
      <c r="L10" s="55"/>
      <c r="M10" s="55"/>
      <c r="N10" s="55"/>
      <c r="O10" s="55"/>
      <c r="P10" s="61"/>
    </row>
    <row r="11" spans="1:16" x14ac:dyDescent="0.25">
      <c r="A11" s="54"/>
      <c r="B11" s="55"/>
      <c r="C11" s="55"/>
      <c r="D11" s="53"/>
      <c r="E11" s="55"/>
      <c r="F11" s="55"/>
      <c r="G11" s="52"/>
      <c r="H11" s="55"/>
      <c r="I11" s="53"/>
      <c r="J11" s="55"/>
      <c r="K11" s="55"/>
      <c r="L11" s="55"/>
      <c r="M11" s="55"/>
      <c r="N11" s="55"/>
      <c r="O11" s="55"/>
      <c r="P11" s="61"/>
    </row>
    <row r="12" spans="1:16" x14ac:dyDescent="0.25">
      <c r="A12" s="54" t="s">
        <v>113</v>
      </c>
      <c r="B12" s="55"/>
      <c r="C12" s="55"/>
      <c r="D12" s="53"/>
      <c r="E12" s="55" t="s">
        <v>8</v>
      </c>
      <c r="F12" s="55"/>
      <c r="G12" s="55"/>
      <c r="H12" s="55"/>
      <c r="I12" s="53"/>
      <c r="J12" s="55"/>
      <c r="K12" s="55"/>
      <c r="L12" s="55"/>
      <c r="M12" s="55"/>
      <c r="N12" s="51" t="s">
        <v>114</v>
      </c>
      <c r="O12" s="55"/>
      <c r="P12" s="61"/>
    </row>
    <row r="13" spans="1:16" x14ac:dyDescent="0.25">
      <c r="A13" s="54"/>
      <c r="B13" s="55"/>
      <c r="C13" s="55"/>
      <c r="D13" s="53"/>
      <c r="E13" s="55"/>
      <c r="F13" s="55"/>
      <c r="G13" s="55"/>
      <c r="H13" s="55"/>
      <c r="I13" s="53"/>
      <c r="J13" s="55"/>
      <c r="K13" s="55"/>
      <c r="L13" s="55"/>
      <c r="M13" s="55"/>
      <c r="N13" s="55"/>
      <c r="O13" s="55"/>
      <c r="P13" s="61"/>
    </row>
    <row r="14" spans="1:16" x14ac:dyDescent="0.25">
      <c r="A14" s="54" t="s">
        <v>10</v>
      </c>
      <c r="B14" s="55"/>
      <c r="C14" s="55"/>
      <c r="D14" s="53"/>
      <c r="E14" s="55"/>
      <c r="F14" s="55"/>
      <c r="G14" s="55"/>
      <c r="H14" s="55"/>
      <c r="I14" s="53"/>
      <c r="J14" s="55"/>
      <c r="K14" s="55"/>
      <c r="L14" s="55"/>
      <c r="M14" s="55"/>
      <c r="N14" s="50"/>
      <c r="O14" s="49"/>
      <c r="P14" s="61"/>
    </row>
    <row r="15" spans="1:16" ht="26.25" x14ac:dyDescent="0.25">
      <c r="A15" s="48"/>
      <c r="B15" s="55"/>
      <c r="C15" s="55"/>
      <c r="D15" s="53"/>
      <c r="E15" s="55"/>
      <c r="F15" s="55"/>
      <c r="G15" s="55"/>
      <c r="H15" s="55"/>
      <c r="I15" s="53"/>
      <c r="J15" s="55"/>
      <c r="K15" s="55"/>
      <c r="L15" s="55"/>
      <c r="M15" s="55"/>
      <c r="N15" s="47" t="s">
        <v>11</v>
      </c>
      <c r="O15" s="46" t="s">
        <v>12</v>
      </c>
      <c r="P15" s="61"/>
    </row>
    <row r="16" spans="1:16" x14ac:dyDescent="0.25">
      <c r="A16" s="48" t="s">
        <v>13</v>
      </c>
      <c r="B16" s="55"/>
      <c r="C16" s="55"/>
      <c r="D16" s="53"/>
      <c r="E16" s="55"/>
      <c r="F16" s="55"/>
      <c r="G16" s="55"/>
      <c r="H16" s="55"/>
      <c r="I16" s="53"/>
      <c r="J16" s="55"/>
      <c r="K16" s="55"/>
      <c r="L16" s="55"/>
      <c r="M16" s="55"/>
      <c r="N16" s="45"/>
      <c r="O16" s="61"/>
      <c r="P16" s="61"/>
    </row>
    <row r="17" spans="1:47" x14ac:dyDescent="0.25">
      <c r="A17" s="48" t="s">
        <v>14</v>
      </c>
      <c r="B17" s="55"/>
      <c r="C17" s="55"/>
      <c r="D17" s="53"/>
      <c r="E17" s="55"/>
      <c r="F17" s="55"/>
      <c r="G17" s="55"/>
      <c r="H17" s="55"/>
      <c r="I17" s="53"/>
      <c r="J17" s="55"/>
      <c r="K17" s="55"/>
      <c r="L17" s="55"/>
      <c r="M17" s="55"/>
      <c r="N17" s="44" t="s">
        <v>15</v>
      </c>
      <c r="O17" s="43" t="s">
        <v>16</v>
      </c>
      <c r="P17" s="61"/>
    </row>
    <row r="18" spans="1:47" x14ac:dyDescent="0.25">
      <c r="A18" s="48"/>
      <c r="B18" s="55"/>
      <c r="C18" s="55"/>
      <c r="D18" s="53"/>
      <c r="E18" s="55"/>
      <c r="F18" s="55"/>
      <c r="G18" s="55"/>
      <c r="H18" s="55"/>
      <c r="I18" s="53"/>
      <c r="J18" s="55"/>
      <c r="K18" s="55"/>
      <c r="L18" s="55"/>
      <c r="M18" s="55"/>
      <c r="N18" s="44"/>
      <c r="O18" s="43"/>
      <c r="P18" s="61" t="s">
        <v>8</v>
      </c>
    </row>
    <row r="19" spans="1:47" x14ac:dyDescent="0.25">
      <c r="A19" s="48"/>
      <c r="B19" s="55"/>
      <c r="C19" s="55"/>
      <c r="D19" s="53"/>
      <c r="E19" s="55"/>
      <c r="F19" s="55"/>
      <c r="G19" s="55"/>
      <c r="H19" s="55"/>
      <c r="I19" s="53"/>
      <c r="J19" s="55"/>
      <c r="K19" s="42"/>
      <c r="L19" s="55" t="s">
        <v>17</v>
      </c>
      <c r="M19" s="55"/>
      <c r="N19" s="41"/>
      <c r="O19" s="40"/>
      <c r="P19" s="61"/>
      <c r="AU19" s="9209"/>
    </row>
    <row r="20" spans="1:47" x14ac:dyDescent="0.25">
      <c r="A20" s="48"/>
      <c r="B20" s="55"/>
      <c r="C20" s="55"/>
      <c r="D20" s="53"/>
      <c r="E20" s="55"/>
      <c r="F20" s="55"/>
      <c r="G20" s="55"/>
      <c r="H20" s="55"/>
      <c r="I20" s="53"/>
      <c r="J20" s="55"/>
      <c r="K20" s="55"/>
      <c r="L20" s="55"/>
      <c r="M20" s="55"/>
      <c r="N20" s="39"/>
      <c r="O20" s="38"/>
      <c r="P20" s="61"/>
    </row>
    <row r="21" spans="1:47" x14ac:dyDescent="0.25">
      <c r="A21" s="54"/>
      <c r="B21" s="55"/>
      <c r="C21" s="59"/>
      <c r="D21" s="59"/>
      <c r="E21" s="55"/>
      <c r="F21" s="55"/>
      <c r="G21" s="55"/>
      <c r="H21" s="55" t="s">
        <v>8</v>
      </c>
      <c r="I21" s="53"/>
      <c r="J21" s="55"/>
      <c r="K21" s="55"/>
      <c r="L21" s="55"/>
      <c r="M21" s="55"/>
      <c r="N21" s="37"/>
      <c r="O21" s="36"/>
      <c r="P21" s="61"/>
    </row>
    <row r="22" spans="1:47" x14ac:dyDescent="0.25">
      <c r="A22" s="48"/>
      <c r="B22" s="55"/>
      <c r="C22" s="55"/>
      <c r="D22" s="53"/>
      <c r="E22" s="55"/>
      <c r="F22" s="55"/>
      <c r="G22" s="55"/>
      <c r="H22" s="55"/>
      <c r="I22" s="53"/>
      <c r="J22" s="55"/>
      <c r="K22" s="55"/>
      <c r="L22" s="55"/>
      <c r="M22" s="55"/>
      <c r="N22" s="55"/>
      <c r="O22" s="55"/>
      <c r="P22" s="61"/>
    </row>
    <row r="23" spans="1:47" x14ac:dyDescent="0.25">
      <c r="A23" s="54" t="s">
        <v>18</v>
      </c>
      <c r="B23" s="55"/>
      <c r="C23" s="55"/>
      <c r="D23" s="53"/>
      <c r="E23" s="35" t="s">
        <v>19</v>
      </c>
      <c r="F23" s="35"/>
      <c r="G23" s="35"/>
      <c r="H23" s="35"/>
      <c r="I23" s="35"/>
      <c r="J23" s="35"/>
      <c r="K23" s="35"/>
      <c r="L23" s="35"/>
      <c r="M23" s="55"/>
      <c r="N23" s="55"/>
      <c r="O23" s="55"/>
      <c r="P23" s="61"/>
    </row>
    <row r="24" spans="1:47" x14ac:dyDescent="0.25">
      <c r="A24" s="48"/>
      <c r="B24" s="55"/>
      <c r="C24" s="55"/>
      <c r="D24" s="53"/>
      <c r="E24" s="34" t="s">
        <v>20</v>
      </c>
      <c r="F24" s="34"/>
      <c r="G24" s="34"/>
      <c r="H24" s="34"/>
      <c r="I24" s="34"/>
      <c r="J24" s="34"/>
      <c r="K24" s="34"/>
      <c r="L24" s="34"/>
      <c r="M24" s="55"/>
      <c r="N24" s="55"/>
      <c r="O24" s="55"/>
      <c r="P24" s="61"/>
    </row>
    <row r="25" spans="1:47" x14ac:dyDescent="0.25">
      <c r="A25" s="33"/>
      <c r="B25" s="32" t="s">
        <v>21</v>
      </c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55"/>
      <c r="P25" s="61"/>
    </row>
    <row r="26" spans="1:47" ht="15.75" customHeight="1" x14ac:dyDescent="0.25">
      <c r="A26" s="30" t="s">
        <v>22</v>
      </c>
      <c r="B26" s="29" t="s">
        <v>23</v>
      </c>
      <c r="C26" s="29"/>
      <c r="D26" s="30" t="s">
        <v>24</v>
      </c>
      <c r="E26" s="30" t="s">
        <v>25</v>
      </c>
      <c r="F26" s="30" t="s">
        <v>22</v>
      </c>
      <c r="G26" s="29" t="s">
        <v>23</v>
      </c>
      <c r="H26" s="29"/>
      <c r="I26" s="30" t="s">
        <v>24</v>
      </c>
      <c r="J26" s="30" t="s">
        <v>25</v>
      </c>
      <c r="K26" s="30" t="s">
        <v>22</v>
      </c>
      <c r="L26" s="29" t="s">
        <v>23</v>
      </c>
      <c r="M26" s="29"/>
      <c r="N26" s="28" t="s">
        <v>24</v>
      </c>
      <c r="O26" s="30" t="s">
        <v>25</v>
      </c>
      <c r="P26" s="61"/>
    </row>
    <row r="27" spans="1:47" ht="36" customHeight="1" x14ac:dyDescent="0.25">
      <c r="A27" s="30"/>
      <c r="B27" s="27" t="s">
        <v>26</v>
      </c>
      <c r="C27" s="27" t="s">
        <v>2</v>
      </c>
      <c r="D27" s="30"/>
      <c r="E27" s="30"/>
      <c r="F27" s="30"/>
      <c r="G27" s="27" t="s">
        <v>26</v>
      </c>
      <c r="H27" s="27" t="s">
        <v>2</v>
      </c>
      <c r="I27" s="30"/>
      <c r="J27" s="30"/>
      <c r="K27" s="30"/>
      <c r="L27" s="27" t="s">
        <v>26</v>
      </c>
      <c r="M27" s="27" t="s">
        <v>2</v>
      </c>
      <c r="N27" s="26"/>
      <c r="O27" s="30"/>
      <c r="P27" s="61"/>
    </row>
    <row r="28" spans="1:47" x14ac:dyDescent="0.25">
      <c r="A28" s="25">
        <v>1</v>
      </c>
      <c r="B28" s="24">
        <v>0</v>
      </c>
      <c r="C28" s="23">
        <v>0.15</v>
      </c>
      <c r="D28" s="9209">
        <v>0</v>
      </c>
      <c r="E28" s="22">
        <f>D28*(100-2.67)/100</f>
        <v>0</v>
      </c>
      <c r="F28" s="21">
        <v>33</v>
      </c>
      <c r="G28" s="20">
        <v>8</v>
      </c>
      <c r="H28" s="20">
        <v>8.15</v>
      </c>
      <c r="I28" s="9209">
        <v>0</v>
      </c>
      <c r="J28" s="22">
        <f>I28*(100-2.67)/100</f>
        <v>0</v>
      </c>
      <c r="K28" s="21">
        <v>65</v>
      </c>
      <c r="L28" s="20">
        <v>16</v>
      </c>
      <c r="M28" s="20">
        <v>16.149999999999999</v>
      </c>
      <c r="N28" s="9209">
        <v>0</v>
      </c>
      <c r="O28" s="22">
        <f>N28*(100-2.67)/100</f>
        <v>0</v>
      </c>
      <c r="P28" s="61"/>
    </row>
    <row r="29" spans="1:47" x14ac:dyDescent="0.25">
      <c r="A29" s="25">
        <v>2</v>
      </c>
      <c r="B29" s="25">
        <v>0.15</v>
      </c>
      <c r="C29" s="19">
        <v>0.3</v>
      </c>
      <c r="D29" s="9209">
        <v>0</v>
      </c>
      <c r="E29" s="22">
        <f t="shared" ref="E29:E59" si="0">D29*(100-2.67)/100</f>
        <v>0</v>
      </c>
      <c r="F29" s="21">
        <v>34</v>
      </c>
      <c r="G29" s="20">
        <v>8.15</v>
      </c>
      <c r="H29" s="20">
        <v>8.3000000000000007</v>
      </c>
      <c r="I29" s="9209">
        <v>0</v>
      </c>
      <c r="J29" s="22">
        <f t="shared" ref="J29:J59" si="1">I29*(100-2.67)/100</f>
        <v>0</v>
      </c>
      <c r="K29" s="21">
        <v>66</v>
      </c>
      <c r="L29" s="20">
        <v>16.149999999999999</v>
      </c>
      <c r="M29" s="20">
        <v>16.3</v>
      </c>
      <c r="N29" s="9209">
        <v>0</v>
      </c>
      <c r="O29" s="22">
        <f t="shared" ref="O29:O59" si="2">N29*(100-2.67)/100</f>
        <v>0</v>
      </c>
      <c r="P29" s="61"/>
    </row>
    <row r="30" spans="1:47" x14ac:dyDescent="0.25">
      <c r="A30" s="25">
        <v>3</v>
      </c>
      <c r="B30" s="19">
        <v>0.3</v>
      </c>
      <c r="C30" s="23">
        <v>0.45</v>
      </c>
      <c r="D30" s="9209">
        <v>0</v>
      </c>
      <c r="E30" s="22">
        <f t="shared" si="0"/>
        <v>0</v>
      </c>
      <c r="F30" s="21">
        <v>35</v>
      </c>
      <c r="G30" s="20">
        <v>8.3000000000000007</v>
      </c>
      <c r="H30" s="20">
        <v>8.4499999999999993</v>
      </c>
      <c r="I30" s="9209">
        <v>0</v>
      </c>
      <c r="J30" s="22">
        <f t="shared" si="1"/>
        <v>0</v>
      </c>
      <c r="K30" s="21">
        <v>67</v>
      </c>
      <c r="L30" s="20">
        <v>16.3</v>
      </c>
      <c r="M30" s="20">
        <v>16.45</v>
      </c>
      <c r="N30" s="9209">
        <v>0</v>
      </c>
      <c r="O30" s="22">
        <f t="shared" si="2"/>
        <v>0</v>
      </c>
      <c r="P30" s="61"/>
      <c r="V30" s="18"/>
    </row>
    <row r="31" spans="1:47" x14ac:dyDescent="0.25">
      <c r="A31" s="25">
        <v>4</v>
      </c>
      <c r="B31" s="25">
        <v>0.45</v>
      </c>
      <c r="C31" s="20">
        <v>1</v>
      </c>
      <c r="D31" s="9209">
        <v>0</v>
      </c>
      <c r="E31" s="22">
        <f t="shared" si="0"/>
        <v>0</v>
      </c>
      <c r="F31" s="21">
        <v>36</v>
      </c>
      <c r="G31" s="20">
        <v>8.4499999999999993</v>
      </c>
      <c r="H31" s="20">
        <v>9</v>
      </c>
      <c r="I31" s="9209">
        <v>0</v>
      </c>
      <c r="J31" s="22">
        <f t="shared" si="1"/>
        <v>0</v>
      </c>
      <c r="K31" s="21">
        <v>68</v>
      </c>
      <c r="L31" s="20">
        <v>16.45</v>
      </c>
      <c r="M31" s="20">
        <v>17</v>
      </c>
      <c r="N31" s="9209">
        <v>0</v>
      </c>
      <c r="O31" s="22">
        <f t="shared" si="2"/>
        <v>0</v>
      </c>
      <c r="P31" s="61"/>
    </row>
    <row r="32" spans="1:47" x14ac:dyDescent="0.25">
      <c r="A32" s="25">
        <v>5</v>
      </c>
      <c r="B32" s="20">
        <v>1</v>
      </c>
      <c r="C32" s="23">
        <v>1.1499999999999999</v>
      </c>
      <c r="D32" s="9209">
        <v>0</v>
      </c>
      <c r="E32" s="22">
        <f t="shared" si="0"/>
        <v>0</v>
      </c>
      <c r="F32" s="21">
        <v>37</v>
      </c>
      <c r="G32" s="20">
        <v>9</v>
      </c>
      <c r="H32" s="20">
        <v>9.15</v>
      </c>
      <c r="I32" s="9209">
        <v>0</v>
      </c>
      <c r="J32" s="22">
        <f t="shared" si="1"/>
        <v>0</v>
      </c>
      <c r="K32" s="21">
        <v>69</v>
      </c>
      <c r="L32" s="20">
        <v>17</v>
      </c>
      <c r="M32" s="20">
        <v>17.149999999999999</v>
      </c>
      <c r="N32" s="9209">
        <v>0</v>
      </c>
      <c r="O32" s="22">
        <f t="shared" si="2"/>
        <v>0</v>
      </c>
      <c r="P32" s="61"/>
      <c r="AQ32" s="9209"/>
    </row>
    <row r="33" spans="1:16" x14ac:dyDescent="0.25">
      <c r="A33" s="25">
        <v>6</v>
      </c>
      <c r="B33" s="23">
        <v>1.1499999999999999</v>
      </c>
      <c r="C33" s="20">
        <v>1.3</v>
      </c>
      <c r="D33" s="9209">
        <v>0</v>
      </c>
      <c r="E33" s="22">
        <f t="shared" si="0"/>
        <v>0</v>
      </c>
      <c r="F33" s="21">
        <v>38</v>
      </c>
      <c r="G33" s="20">
        <v>9.15</v>
      </c>
      <c r="H33" s="20">
        <v>9.3000000000000007</v>
      </c>
      <c r="I33" s="9209">
        <v>0</v>
      </c>
      <c r="J33" s="22">
        <f t="shared" si="1"/>
        <v>0</v>
      </c>
      <c r="K33" s="21">
        <v>70</v>
      </c>
      <c r="L33" s="20">
        <v>17.149999999999999</v>
      </c>
      <c r="M33" s="20">
        <v>17.3</v>
      </c>
      <c r="N33" s="9209">
        <v>0</v>
      </c>
      <c r="O33" s="22">
        <f t="shared" si="2"/>
        <v>0</v>
      </c>
      <c r="P33" s="61"/>
    </row>
    <row r="34" spans="1:16" x14ac:dyDescent="0.25">
      <c r="A34" s="25">
        <v>7</v>
      </c>
      <c r="B34" s="19">
        <v>1.3</v>
      </c>
      <c r="C34" s="23">
        <v>1.45</v>
      </c>
      <c r="D34" s="9209">
        <v>0</v>
      </c>
      <c r="E34" s="22">
        <f t="shared" si="0"/>
        <v>0</v>
      </c>
      <c r="F34" s="21">
        <v>39</v>
      </c>
      <c r="G34" s="20">
        <v>9.3000000000000007</v>
      </c>
      <c r="H34" s="20">
        <v>9.4499999999999993</v>
      </c>
      <c r="I34" s="9209">
        <v>0</v>
      </c>
      <c r="J34" s="22">
        <f t="shared" si="1"/>
        <v>0</v>
      </c>
      <c r="K34" s="21">
        <v>71</v>
      </c>
      <c r="L34" s="20">
        <v>17.3</v>
      </c>
      <c r="M34" s="20">
        <v>17.45</v>
      </c>
      <c r="N34" s="9209">
        <v>0</v>
      </c>
      <c r="O34" s="22">
        <f t="shared" si="2"/>
        <v>0</v>
      </c>
      <c r="P34" s="61"/>
    </row>
    <row r="35" spans="1:16" x14ac:dyDescent="0.25">
      <c r="A35" s="25">
        <v>8</v>
      </c>
      <c r="B35" s="25">
        <v>1.45</v>
      </c>
      <c r="C35" s="20">
        <v>2</v>
      </c>
      <c r="D35" s="9209">
        <v>0</v>
      </c>
      <c r="E35" s="22">
        <f t="shared" si="0"/>
        <v>0</v>
      </c>
      <c r="F35" s="21">
        <v>40</v>
      </c>
      <c r="G35" s="20">
        <v>9.4499999999999993</v>
      </c>
      <c r="H35" s="20">
        <v>10</v>
      </c>
      <c r="I35" s="9209">
        <v>0</v>
      </c>
      <c r="J35" s="22">
        <f t="shared" si="1"/>
        <v>0</v>
      </c>
      <c r="K35" s="21">
        <v>72</v>
      </c>
      <c r="L35" s="17">
        <v>17.45</v>
      </c>
      <c r="M35" s="20">
        <v>18</v>
      </c>
      <c r="N35" s="9209">
        <v>0</v>
      </c>
      <c r="O35" s="22">
        <f t="shared" si="2"/>
        <v>0</v>
      </c>
      <c r="P35" s="61"/>
    </row>
    <row r="36" spans="1:16" x14ac:dyDescent="0.25">
      <c r="A36" s="25">
        <v>9</v>
      </c>
      <c r="B36" s="19">
        <v>2</v>
      </c>
      <c r="C36" s="23">
        <v>2.15</v>
      </c>
      <c r="D36" s="9209">
        <v>0</v>
      </c>
      <c r="E36" s="22">
        <f t="shared" si="0"/>
        <v>0</v>
      </c>
      <c r="F36" s="21">
        <v>41</v>
      </c>
      <c r="G36" s="20">
        <v>10</v>
      </c>
      <c r="H36" s="17">
        <v>10.15</v>
      </c>
      <c r="I36" s="9209">
        <v>0</v>
      </c>
      <c r="J36" s="22">
        <f t="shared" si="1"/>
        <v>0</v>
      </c>
      <c r="K36" s="21">
        <v>73</v>
      </c>
      <c r="L36" s="17">
        <v>18</v>
      </c>
      <c r="M36" s="20">
        <v>18.149999999999999</v>
      </c>
      <c r="N36" s="9209">
        <v>0</v>
      </c>
      <c r="O36" s="22">
        <f t="shared" si="2"/>
        <v>0</v>
      </c>
      <c r="P36" s="61"/>
    </row>
    <row r="37" spans="1:16" x14ac:dyDescent="0.25">
      <c r="A37" s="25">
        <v>10</v>
      </c>
      <c r="B37" s="25">
        <v>2.15</v>
      </c>
      <c r="C37" s="20">
        <v>2.2999999999999998</v>
      </c>
      <c r="D37" s="9209">
        <v>0</v>
      </c>
      <c r="E37" s="22">
        <f t="shared" si="0"/>
        <v>0</v>
      </c>
      <c r="F37" s="21">
        <v>42</v>
      </c>
      <c r="G37" s="20">
        <v>10.15</v>
      </c>
      <c r="H37" s="17">
        <v>10.3</v>
      </c>
      <c r="I37" s="9209">
        <v>0</v>
      </c>
      <c r="J37" s="22">
        <f t="shared" si="1"/>
        <v>0</v>
      </c>
      <c r="K37" s="21">
        <v>74</v>
      </c>
      <c r="L37" s="17">
        <v>18.149999999999999</v>
      </c>
      <c r="M37" s="20">
        <v>18.3</v>
      </c>
      <c r="N37" s="9209">
        <v>0</v>
      </c>
      <c r="O37" s="22">
        <f t="shared" si="2"/>
        <v>0</v>
      </c>
      <c r="P37" s="61"/>
    </row>
    <row r="38" spans="1:16" x14ac:dyDescent="0.25">
      <c r="A38" s="25">
        <v>11</v>
      </c>
      <c r="B38" s="19">
        <v>2.2999999999999998</v>
      </c>
      <c r="C38" s="23">
        <v>2.4500000000000002</v>
      </c>
      <c r="D38" s="9209">
        <v>0</v>
      </c>
      <c r="E38" s="22">
        <f t="shared" si="0"/>
        <v>0</v>
      </c>
      <c r="F38" s="21">
        <v>43</v>
      </c>
      <c r="G38" s="20">
        <v>10.3</v>
      </c>
      <c r="H38" s="17">
        <v>10.45</v>
      </c>
      <c r="I38" s="9209">
        <v>0</v>
      </c>
      <c r="J38" s="22">
        <f t="shared" si="1"/>
        <v>0</v>
      </c>
      <c r="K38" s="21">
        <v>75</v>
      </c>
      <c r="L38" s="17">
        <v>18.3</v>
      </c>
      <c r="M38" s="20">
        <v>18.45</v>
      </c>
      <c r="N38" s="9209">
        <v>0</v>
      </c>
      <c r="O38" s="22">
        <f t="shared" si="2"/>
        <v>0</v>
      </c>
      <c r="P38" s="61"/>
    </row>
    <row r="39" spans="1:16" x14ac:dyDescent="0.25">
      <c r="A39" s="25">
        <v>12</v>
      </c>
      <c r="B39" s="25">
        <v>2.4500000000000002</v>
      </c>
      <c r="C39" s="20">
        <v>3</v>
      </c>
      <c r="D39" s="9209">
        <v>0</v>
      </c>
      <c r="E39" s="22">
        <f t="shared" si="0"/>
        <v>0</v>
      </c>
      <c r="F39" s="21">
        <v>44</v>
      </c>
      <c r="G39" s="20">
        <v>10.45</v>
      </c>
      <c r="H39" s="17">
        <v>11</v>
      </c>
      <c r="I39" s="9209">
        <v>0</v>
      </c>
      <c r="J39" s="22">
        <f t="shared" si="1"/>
        <v>0</v>
      </c>
      <c r="K39" s="21">
        <v>76</v>
      </c>
      <c r="L39" s="17">
        <v>18.45</v>
      </c>
      <c r="M39" s="20">
        <v>19</v>
      </c>
      <c r="N39" s="9209">
        <v>0</v>
      </c>
      <c r="O39" s="22">
        <f t="shared" si="2"/>
        <v>0</v>
      </c>
      <c r="P39" s="61"/>
    </row>
    <row r="40" spans="1:16" x14ac:dyDescent="0.25">
      <c r="A40" s="25">
        <v>13</v>
      </c>
      <c r="B40" s="19">
        <v>3</v>
      </c>
      <c r="C40" s="16">
        <v>3.15</v>
      </c>
      <c r="D40" s="9209">
        <v>0</v>
      </c>
      <c r="E40" s="22">
        <f t="shared" si="0"/>
        <v>0</v>
      </c>
      <c r="F40" s="21">
        <v>45</v>
      </c>
      <c r="G40" s="20">
        <v>11</v>
      </c>
      <c r="H40" s="17">
        <v>11.15</v>
      </c>
      <c r="I40" s="9209">
        <v>0</v>
      </c>
      <c r="J40" s="22">
        <f t="shared" si="1"/>
        <v>0</v>
      </c>
      <c r="K40" s="21">
        <v>77</v>
      </c>
      <c r="L40" s="17">
        <v>19</v>
      </c>
      <c r="M40" s="20">
        <v>19.149999999999999</v>
      </c>
      <c r="N40" s="9209">
        <v>0</v>
      </c>
      <c r="O40" s="22">
        <f t="shared" si="2"/>
        <v>0</v>
      </c>
      <c r="P40" s="61"/>
    </row>
    <row r="41" spans="1:16" x14ac:dyDescent="0.25">
      <c r="A41" s="25">
        <v>14</v>
      </c>
      <c r="B41" s="25">
        <v>3.15</v>
      </c>
      <c r="C41" s="17">
        <v>3.3</v>
      </c>
      <c r="D41" s="9209">
        <v>0</v>
      </c>
      <c r="E41" s="22">
        <f t="shared" si="0"/>
        <v>0</v>
      </c>
      <c r="F41" s="21">
        <v>46</v>
      </c>
      <c r="G41" s="20">
        <v>11.15</v>
      </c>
      <c r="H41" s="17">
        <v>11.3</v>
      </c>
      <c r="I41" s="9209">
        <v>0</v>
      </c>
      <c r="J41" s="22">
        <f t="shared" si="1"/>
        <v>0</v>
      </c>
      <c r="K41" s="21">
        <v>78</v>
      </c>
      <c r="L41" s="17">
        <v>19.149999999999999</v>
      </c>
      <c r="M41" s="20">
        <v>19.3</v>
      </c>
      <c r="N41" s="9209">
        <v>0</v>
      </c>
      <c r="O41" s="22">
        <f t="shared" si="2"/>
        <v>0</v>
      </c>
      <c r="P41" s="61"/>
    </row>
    <row r="42" spans="1:16" x14ac:dyDescent="0.25">
      <c r="A42" s="25">
        <v>15</v>
      </c>
      <c r="B42" s="19">
        <v>3.3</v>
      </c>
      <c r="C42" s="16">
        <v>3.45</v>
      </c>
      <c r="D42" s="9209">
        <v>0</v>
      </c>
      <c r="E42" s="22">
        <f t="shared" si="0"/>
        <v>0</v>
      </c>
      <c r="F42" s="21">
        <v>47</v>
      </c>
      <c r="G42" s="20">
        <v>11.3</v>
      </c>
      <c r="H42" s="17">
        <v>11.45</v>
      </c>
      <c r="I42" s="9209">
        <v>0</v>
      </c>
      <c r="J42" s="22">
        <f t="shared" si="1"/>
        <v>0</v>
      </c>
      <c r="K42" s="21">
        <v>79</v>
      </c>
      <c r="L42" s="17">
        <v>19.3</v>
      </c>
      <c r="M42" s="20">
        <v>19.45</v>
      </c>
      <c r="N42" s="9209">
        <v>0</v>
      </c>
      <c r="O42" s="22">
        <f t="shared" si="2"/>
        <v>0</v>
      </c>
      <c r="P42" s="61"/>
    </row>
    <row r="43" spans="1:16" x14ac:dyDescent="0.25">
      <c r="A43" s="25">
        <v>16</v>
      </c>
      <c r="B43" s="25">
        <v>3.45</v>
      </c>
      <c r="C43" s="17">
        <v>4</v>
      </c>
      <c r="D43" s="9209">
        <v>0</v>
      </c>
      <c r="E43" s="22">
        <f t="shared" si="0"/>
        <v>0</v>
      </c>
      <c r="F43" s="21">
        <v>48</v>
      </c>
      <c r="G43" s="20">
        <v>11.45</v>
      </c>
      <c r="H43" s="17">
        <v>12</v>
      </c>
      <c r="I43" s="9209">
        <v>0</v>
      </c>
      <c r="J43" s="22">
        <f t="shared" si="1"/>
        <v>0</v>
      </c>
      <c r="K43" s="21">
        <v>80</v>
      </c>
      <c r="L43" s="17">
        <v>19.45</v>
      </c>
      <c r="M43" s="17">
        <v>20</v>
      </c>
      <c r="N43" s="9209">
        <v>0</v>
      </c>
      <c r="O43" s="22">
        <f t="shared" si="2"/>
        <v>0</v>
      </c>
      <c r="P43" s="61"/>
    </row>
    <row r="44" spans="1:16" x14ac:dyDescent="0.25">
      <c r="A44" s="25">
        <v>17</v>
      </c>
      <c r="B44" s="19">
        <v>4</v>
      </c>
      <c r="C44" s="16">
        <v>4.1500000000000004</v>
      </c>
      <c r="D44" s="9209">
        <v>0</v>
      </c>
      <c r="E44" s="22">
        <f t="shared" si="0"/>
        <v>0</v>
      </c>
      <c r="F44" s="21">
        <v>49</v>
      </c>
      <c r="G44" s="20">
        <v>12</v>
      </c>
      <c r="H44" s="17">
        <v>12.15</v>
      </c>
      <c r="I44" s="9209">
        <v>0</v>
      </c>
      <c r="J44" s="22">
        <f t="shared" si="1"/>
        <v>0</v>
      </c>
      <c r="K44" s="21">
        <v>81</v>
      </c>
      <c r="L44" s="17">
        <v>20</v>
      </c>
      <c r="M44" s="20">
        <v>20.149999999999999</v>
      </c>
      <c r="N44" s="9209">
        <v>0</v>
      </c>
      <c r="O44" s="22">
        <f t="shared" si="2"/>
        <v>0</v>
      </c>
      <c r="P44" s="61"/>
    </row>
    <row r="45" spans="1:16" x14ac:dyDescent="0.25">
      <c r="A45" s="25">
        <v>18</v>
      </c>
      <c r="B45" s="25">
        <v>4.1500000000000004</v>
      </c>
      <c r="C45" s="17">
        <v>4.3</v>
      </c>
      <c r="D45" s="9209">
        <v>0</v>
      </c>
      <c r="E45" s="22">
        <f t="shared" si="0"/>
        <v>0</v>
      </c>
      <c r="F45" s="21">
        <v>50</v>
      </c>
      <c r="G45" s="20">
        <v>12.15</v>
      </c>
      <c r="H45" s="17">
        <v>12.3</v>
      </c>
      <c r="I45" s="9209">
        <v>0</v>
      </c>
      <c r="J45" s="22">
        <f t="shared" si="1"/>
        <v>0</v>
      </c>
      <c r="K45" s="21">
        <v>82</v>
      </c>
      <c r="L45" s="17">
        <v>20.149999999999999</v>
      </c>
      <c r="M45" s="20">
        <v>20.3</v>
      </c>
      <c r="N45" s="9209">
        <v>0</v>
      </c>
      <c r="O45" s="22">
        <f t="shared" si="2"/>
        <v>0</v>
      </c>
      <c r="P45" s="61"/>
    </row>
    <row r="46" spans="1:16" x14ac:dyDescent="0.25">
      <c r="A46" s="25">
        <v>19</v>
      </c>
      <c r="B46" s="19">
        <v>4.3</v>
      </c>
      <c r="C46" s="16">
        <v>4.45</v>
      </c>
      <c r="D46" s="9209">
        <v>0</v>
      </c>
      <c r="E46" s="22">
        <f t="shared" si="0"/>
        <v>0</v>
      </c>
      <c r="F46" s="21">
        <v>51</v>
      </c>
      <c r="G46" s="20">
        <v>12.3</v>
      </c>
      <c r="H46" s="17">
        <v>12.45</v>
      </c>
      <c r="I46" s="9209">
        <v>0</v>
      </c>
      <c r="J46" s="22">
        <f t="shared" si="1"/>
        <v>0</v>
      </c>
      <c r="K46" s="21">
        <v>83</v>
      </c>
      <c r="L46" s="17">
        <v>20.3</v>
      </c>
      <c r="M46" s="20">
        <v>20.45</v>
      </c>
      <c r="N46" s="9209">
        <v>0</v>
      </c>
      <c r="O46" s="22">
        <f t="shared" si="2"/>
        <v>0</v>
      </c>
      <c r="P46" s="61"/>
    </row>
    <row r="47" spans="1:16" x14ac:dyDescent="0.25">
      <c r="A47" s="25">
        <v>20</v>
      </c>
      <c r="B47" s="25">
        <v>4.45</v>
      </c>
      <c r="C47" s="17">
        <v>5</v>
      </c>
      <c r="D47" s="9209">
        <v>0</v>
      </c>
      <c r="E47" s="22">
        <f t="shared" si="0"/>
        <v>0</v>
      </c>
      <c r="F47" s="21">
        <v>52</v>
      </c>
      <c r="G47" s="20">
        <v>12.45</v>
      </c>
      <c r="H47" s="17">
        <v>13</v>
      </c>
      <c r="I47" s="9209">
        <v>0</v>
      </c>
      <c r="J47" s="22">
        <f t="shared" si="1"/>
        <v>0</v>
      </c>
      <c r="K47" s="21">
        <v>84</v>
      </c>
      <c r="L47" s="17">
        <v>20.45</v>
      </c>
      <c r="M47" s="20">
        <v>21</v>
      </c>
      <c r="N47" s="9209">
        <v>0</v>
      </c>
      <c r="O47" s="22">
        <f t="shared" si="2"/>
        <v>0</v>
      </c>
      <c r="P47" s="61"/>
    </row>
    <row r="48" spans="1:16" x14ac:dyDescent="0.25">
      <c r="A48" s="25">
        <v>21</v>
      </c>
      <c r="B48" s="20">
        <v>5</v>
      </c>
      <c r="C48" s="16">
        <v>5.15</v>
      </c>
      <c r="D48" s="9209">
        <v>0</v>
      </c>
      <c r="E48" s="22">
        <f t="shared" si="0"/>
        <v>0</v>
      </c>
      <c r="F48" s="21">
        <v>53</v>
      </c>
      <c r="G48" s="20">
        <v>13</v>
      </c>
      <c r="H48" s="17">
        <v>13.15</v>
      </c>
      <c r="I48" s="9209">
        <v>0</v>
      </c>
      <c r="J48" s="22">
        <f t="shared" si="1"/>
        <v>0</v>
      </c>
      <c r="K48" s="21">
        <v>85</v>
      </c>
      <c r="L48" s="17">
        <v>21</v>
      </c>
      <c r="M48" s="20">
        <v>21.15</v>
      </c>
      <c r="N48" s="9209">
        <v>0</v>
      </c>
      <c r="O48" s="22">
        <f t="shared" si="2"/>
        <v>0</v>
      </c>
      <c r="P48" s="61"/>
    </row>
    <row r="49" spans="1:16" x14ac:dyDescent="0.25">
      <c r="A49" s="25">
        <v>22</v>
      </c>
      <c r="B49" s="23">
        <v>5.15</v>
      </c>
      <c r="C49" s="17">
        <v>5.3</v>
      </c>
      <c r="D49" s="9209">
        <v>0</v>
      </c>
      <c r="E49" s="22">
        <f t="shared" si="0"/>
        <v>0</v>
      </c>
      <c r="F49" s="21">
        <v>54</v>
      </c>
      <c r="G49" s="20">
        <v>13.15</v>
      </c>
      <c r="H49" s="17">
        <v>13.3</v>
      </c>
      <c r="I49" s="9209">
        <v>0</v>
      </c>
      <c r="J49" s="22">
        <f t="shared" si="1"/>
        <v>0</v>
      </c>
      <c r="K49" s="21">
        <v>86</v>
      </c>
      <c r="L49" s="17">
        <v>21.15</v>
      </c>
      <c r="M49" s="20">
        <v>21.3</v>
      </c>
      <c r="N49" s="9209">
        <v>0</v>
      </c>
      <c r="O49" s="22">
        <f t="shared" si="2"/>
        <v>0</v>
      </c>
      <c r="P49" s="61"/>
    </row>
    <row r="50" spans="1:16" x14ac:dyDescent="0.25">
      <c r="A50" s="25">
        <v>23</v>
      </c>
      <c r="B50" s="20">
        <v>5.3</v>
      </c>
      <c r="C50" s="16">
        <v>5.45</v>
      </c>
      <c r="D50" s="9209">
        <v>0</v>
      </c>
      <c r="E50" s="22">
        <f t="shared" si="0"/>
        <v>0</v>
      </c>
      <c r="F50" s="21">
        <v>55</v>
      </c>
      <c r="G50" s="20">
        <v>13.3</v>
      </c>
      <c r="H50" s="17">
        <v>13.45</v>
      </c>
      <c r="I50" s="9209">
        <v>0</v>
      </c>
      <c r="J50" s="22">
        <f t="shared" si="1"/>
        <v>0</v>
      </c>
      <c r="K50" s="21">
        <v>87</v>
      </c>
      <c r="L50" s="17">
        <v>21.3</v>
      </c>
      <c r="M50" s="20">
        <v>21.45</v>
      </c>
      <c r="N50" s="9209">
        <v>0</v>
      </c>
      <c r="O50" s="22">
        <f t="shared" si="2"/>
        <v>0</v>
      </c>
      <c r="P50" s="61"/>
    </row>
    <row r="51" spans="1:16" x14ac:dyDescent="0.25">
      <c r="A51" s="25">
        <v>24</v>
      </c>
      <c r="B51" s="23">
        <v>5.45</v>
      </c>
      <c r="C51" s="17">
        <v>6</v>
      </c>
      <c r="D51" s="9209">
        <v>0</v>
      </c>
      <c r="E51" s="22">
        <f t="shared" si="0"/>
        <v>0</v>
      </c>
      <c r="F51" s="21">
        <v>56</v>
      </c>
      <c r="G51" s="20">
        <v>13.45</v>
      </c>
      <c r="H51" s="17">
        <v>14</v>
      </c>
      <c r="I51" s="9209">
        <v>0</v>
      </c>
      <c r="J51" s="22">
        <f t="shared" si="1"/>
        <v>0</v>
      </c>
      <c r="K51" s="21">
        <v>88</v>
      </c>
      <c r="L51" s="17">
        <v>21.45</v>
      </c>
      <c r="M51" s="20">
        <v>22</v>
      </c>
      <c r="N51" s="9209">
        <v>0</v>
      </c>
      <c r="O51" s="22">
        <f t="shared" si="2"/>
        <v>0</v>
      </c>
      <c r="P51" s="61"/>
    </row>
    <row r="52" spans="1:16" x14ac:dyDescent="0.25">
      <c r="A52" s="25">
        <v>25</v>
      </c>
      <c r="B52" s="20">
        <v>6</v>
      </c>
      <c r="C52" s="16">
        <v>6.15</v>
      </c>
      <c r="D52" s="9209">
        <v>0</v>
      </c>
      <c r="E52" s="22">
        <f t="shared" si="0"/>
        <v>0</v>
      </c>
      <c r="F52" s="21">
        <v>57</v>
      </c>
      <c r="G52" s="20">
        <v>14</v>
      </c>
      <c r="H52" s="17">
        <v>14.15</v>
      </c>
      <c r="I52" s="9209">
        <v>0</v>
      </c>
      <c r="J52" s="22">
        <f t="shared" si="1"/>
        <v>0</v>
      </c>
      <c r="K52" s="21">
        <v>89</v>
      </c>
      <c r="L52" s="17">
        <v>22</v>
      </c>
      <c r="M52" s="20">
        <v>22.15</v>
      </c>
      <c r="N52" s="9209">
        <v>0</v>
      </c>
      <c r="O52" s="22">
        <f t="shared" si="2"/>
        <v>0</v>
      </c>
      <c r="P52" s="61"/>
    </row>
    <row r="53" spans="1:16" x14ac:dyDescent="0.25">
      <c r="A53" s="25">
        <v>26</v>
      </c>
      <c r="B53" s="23">
        <v>6.15</v>
      </c>
      <c r="C53" s="17">
        <v>6.3</v>
      </c>
      <c r="D53" s="9209">
        <v>0</v>
      </c>
      <c r="E53" s="22">
        <f t="shared" si="0"/>
        <v>0</v>
      </c>
      <c r="F53" s="21">
        <v>58</v>
      </c>
      <c r="G53" s="20">
        <v>14.15</v>
      </c>
      <c r="H53" s="17">
        <v>14.3</v>
      </c>
      <c r="I53" s="9209">
        <v>0</v>
      </c>
      <c r="J53" s="22">
        <f t="shared" si="1"/>
        <v>0</v>
      </c>
      <c r="K53" s="21">
        <v>90</v>
      </c>
      <c r="L53" s="17">
        <v>22.15</v>
      </c>
      <c r="M53" s="20">
        <v>22.3</v>
      </c>
      <c r="N53" s="9209">
        <v>0</v>
      </c>
      <c r="O53" s="22">
        <f t="shared" si="2"/>
        <v>0</v>
      </c>
      <c r="P53" s="61"/>
    </row>
    <row r="54" spans="1:16" x14ac:dyDescent="0.25">
      <c r="A54" s="25">
        <v>27</v>
      </c>
      <c r="B54" s="20">
        <v>6.3</v>
      </c>
      <c r="C54" s="16">
        <v>6.45</v>
      </c>
      <c r="D54" s="9209">
        <v>0</v>
      </c>
      <c r="E54" s="22">
        <f t="shared" si="0"/>
        <v>0</v>
      </c>
      <c r="F54" s="21">
        <v>59</v>
      </c>
      <c r="G54" s="20">
        <v>14.3</v>
      </c>
      <c r="H54" s="17">
        <v>14.45</v>
      </c>
      <c r="I54" s="9209">
        <v>0</v>
      </c>
      <c r="J54" s="22">
        <f t="shared" si="1"/>
        <v>0</v>
      </c>
      <c r="K54" s="21">
        <v>91</v>
      </c>
      <c r="L54" s="17">
        <v>22.3</v>
      </c>
      <c r="M54" s="20">
        <v>22.45</v>
      </c>
      <c r="N54" s="9209">
        <v>0</v>
      </c>
      <c r="O54" s="22">
        <f t="shared" si="2"/>
        <v>0</v>
      </c>
      <c r="P54" s="61"/>
    </row>
    <row r="55" spans="1:16" x14ac:dyDescent="0.25">
      <c r="A55" s="25">
        <v>28</v>
      </c>
      <c r="B55" s="23">
        <v>6.45</v>
      </c>
      <c r="C55" s="17">
        <v>7</v>
      </c>
      <c r="D55" s="9209">
        <v>0</v>
      </c>
      <c r="E55" s="22">
        <f t="shared" si="0"/>
        <v>0</v>
      </c>
      <c r="F55" s="21">
        <v>60</v>
      </c>
      <c r="G55" s="20">
        <v>14.45</v>
      </c>
      <c r="H55" s="20">
        <v>15</v>
      </c>
      <c r="I55" s="9209">
        <v>0</v>
      </c>
      <c r="J55" s="22">
        <f t="shared" si="1"/>
        <v>0</v>
      </c>
      <c r="K55" s="21">
        <v>92</v>
      </c>
      <c r="L55" s="17">
        <v>22.45</v>
      </c>
      <c r="M55" s="20">
        <v>23</v>
      </c>
      <c r="N55" s="9209">
        <v>0</v>
      </c>
      <c r="O55" s="22">
        <f t="shared" si="2"/>
        <v>0</v>
      </c>
      <c r="P55" s="61"/>
    </row>
    <row r="56" spans="1:16" x14ac:dyDescent="0.25">
      <c r="A56" s="25">
        <v>29</v>
      </c>
      <c r="B56" s="20">
        <v>7</v>
      </c>
      <c r="C56" s="16">
        <v>7.15</v>
      </c>
      <c r="D56" s="9209">
        <v>0</v>
      </c>
      <c r="E56" s="22">
        <f t="shared" si="0"/>
        <v>0</v>
      </c>
      <c r="F56" s="21">
        <v>61</v>
      </c>
      <c r="G56" s="20">
        <v>15</v>
      </c>
      <c r="H56" s="20">
        <v>15.15</v>
      </c>
      <c r="I56" s="9209">
        <v>0</v>
      </c>
      <c r="J56" s="22">
        <f t="shared" si="1"/>
        <v>0</v>
      </c>
      <c r="K56" s="21">
        <v>93</v>
      </c>
      <c r="L56" s="17">
        <v>23</v>
      </c>
      <c r="M56" s="20">
        <v>23.15</v>
      </c>
      <c r="N56" s="9209">
        <v>0</v>
      </c>
      <c r="O56" s="22">
        <f t="shared" si="2"/>
        <v>0</v>
      </c>
      <c r="P56" s="61"/>
    </row>
    <row r="57" spans="1:16" x14ac:dyDescent="0.25">
      <c r="A57" s="25">
        <v>30</v>
      </c>
      <c r="B57" s="23">
        <v>7.15</v>
      </c>
      <c r="C57" s="17">
        <v>7.3</v>
      </c>
      <c r="D57" s="9209">
        <v>0</v>
      </c>
      <c r="E57" s="22">
        <f t="shared" si="0"/>
        <v>0</v>
      </c>
      <c r="F57" s="21">
        <v>62</v>
      </c>
      <c r="G57" s="20">
        <v>15.15</v>
      </c>
      <c r="H57" s="20">
        <v>15.3</v>
      </c>
      <c r="I57" s="9209">
        <v>0</v>
      </c>
      <c r="J57" s="22">
        <f t="shared" si="1"/>
        <v>0</v>
      </c>
      <c r="K57" s="21">
        <v>94</v>
      </c>
      <c r="L57" s="20">
        <v>23.15</v>
      </c>
      <c r="M57" s="20">
        <v>23.3</v>
      </c>
      <c r="N57" s="9209">
        <v>0</v>
      </c>
      <c r="O57" s="22">
        <f t="shared" si="2"/>
        <v>0</v>
      </c>
      <c r="P57" s="61"/>
    </row>
    <row r="58" spans="1:16" x14ac:dyDescent="0.25">
      <c r="A58" s="25">
        <v>31</v>
      </c>
      <c r="B58" s="20">
        <v>7.3</v>
      </c>
      <c r="C58" s="16">
        <v>7.45</v>
      </c>
      <c r="D58" s="9209">
        <v>0</v>
      </c>
      <c r="E58" s="22">
        <f t="shared" si="0"/>
        <v>0</v>
      </c>
      <c r="F58" s="21">
        <v>63</v>
      </c>
      <c r="G58" s="20">
        <v>15.3</v>
      </c>
      <c r="H58" s="20">
        <v>15.45</v>
      </c>
      <c r="I58" s="9209">
        <v>0</v>
      </c>
      <c r="J58" s="22">
        <f t="shared" si="1"/>
        <v>0</v>
      </c>
      <c r="K58" s="21">
        <v>95</v>
      </c>
      <c r="L58" s="20">
        <v>23.3</v>
      </c>
      <c r="M58" s="20">
        <v>23.45</v>
      </c>
      <c r="N58" s="9209">
        <v>0</v>
      </c>
      <c r="O58" s="22">
        <f t="shared" si="2"/>
        <v>0</v>
      </c>
      <c r="P58" s="61"/>
    </row>
    <row r="59" spans="1:16" x14ac:dyDescent="0.25">
      <c r="A59" s="25">
        <v>32</v>
      </c>
      <c r="B59" s="23">
        <v>7.45</v>
      </c>
      <c r="C59" s="17">
        <v>8</v>
      </c>
      <c r="D59" s="9209">
        <v>0</v>
      </c>
      <c r="E59" s="22">
        <f t="shared" si="0"/>
        <v>0</v>
      </c>
      <c r="F59" s="21">
        <v>64</v>
      </c>
      <c r="G59" s="20">
        <v>15.45</v>
      </c>
      <c r="H59" s="20">
        <v>16</v>
      </c>
      <c r="I59" s="9209">
        <v>0</v>
      </c>
      <c r="J59" s="22">
        <f t="shared" si="1"/>
        <v>0</v>
      </c>
      <c r="K59" s="21">
        <v>96</v>
      </c>
      <c r="L59" s="20">
        <v>23.45</v>
      </c>
      <c r="M59" s="20">
        <v>24</v>
      </c>
      <c r="N59" s="9209">
        <v>0</v>
      </c>
      <c r="O59" s="22">
        <f t="shared" si="2"/>
        <v>0</v>
      </c>
      <c r="P59" s="61"/>
    </row>
    <row r="60" spans="1:16" x14ac:dyDescent="0.25">
      <c r="A60" s="15"/>
      <c r="B60" s="31"/>
      <c r="C60" s="14"/>
      <c r="D60" s="42">
        <f>SUM(D28:D59)</f>
        <v>0</v>
      </c>
      <c r="E60" s="18">
        <f>SUM(E28:E59)</f>
        <v>0</v>
      </c>
      <c r="F60" s="13"/>
      <c r="G60" s="12"/>
      <c r="H60" s="12"/>
      <c r="I60" s="42">
        <f>SUM(I28:I59)</f>
        <v>0</v>
      </c>
      <c r="J60" s="18">
        <f>SUM(J28:J59)</f>
        <v>0</v>
      </c>
      <c r="K60" s="13"/>
      <c r="L60" s="12"/>
      <c r="M60" s="12"/>
      <c r="N60" s="42">
        <f>SUM(N28:N59)</f>
        <v>0</v>
      </c>
      <c r="O60" s="18">
        <f>SUM(O28:O59)</f>
        <v>0</v>
      </c>
      <c r="P60" s="61"/>
    </row>
    <row r="61" spans="1:16" x14ac:dyDescent="0.25">
      <c r="A61" s="15"/>
      <c r="B61" s="31"/>
      <c r="C61" s="14"/>
      <c r="D61" s="42"/>
      <c r="E61" s="18"/>
      <c r="F61" s="13"/>
      <c r="G61" s="12"/>
      <c r="H61" s="12"/>
      <c r="I61" s="42"/>
      <c r="J61" s="18"/>
      <c r="K61" s="13"/>
      <c r="L61" s="12"/>
      <c r="M61" s="12"/>
      <c r="N61" s="42"/>
      <c r="O61" s="18"/>
      <c r="P61" s="61"/>
    </row>
    <row r="62" spans="1:16" x14ac:dyDescent="0.25">
      <c r="A62" s="15" t="s">
        <v>115</v>
      </c>
      <c r="B62" s="11">
        <f>SUM(D60,I60,N60)/(4000*1000)</f>
        <v>0</v>
      </c>
      <c r="C62" s="11">
        <f>SUM(E60,J60,O60)/(4000*1000)</f>
        <v>0</v>
      </c>
      <c r="D62" s="42"/>
      <c r="E62" s="18"/>
      <c r="F62" s="13"/>
      <c r="G62" s="12"/>
      <c r="H62" s="12"/>
      <c r="I62" s="42"/>
      <c r="J62" s="18"/>
      <c r="K62" s="13"/>
      <c r="L62" s="12"/>
      <c r="M62" s="12"/>
      <c r="N62" s="42"/>
      <c r="O62" s="18"/>
      <c r="P62" s="61"/>
    </row>
    <row r="63" spans="1:16" x14ac:dyDescent="0.25">
      <c r="A63" s="15"/>
      <c r="B63" s="31"/>
      <c r="C63" s="14"/>
      <c r="D63" s="42"/>
      <c r="E63" s="18"/>
      <c r="F63" s="13"/>
      <c r="G63" s="12"/>
      <c r="H63" s="12"/>
      <c r="I63" s="42"/>
      <c r="J63" s="18"/>
      <c r="K63" s="13"/>
      <c r="L63" s="12"/>
      <c r="M63" s="12"/>
      <c r="N63" s="42"/>
      <c r="O63" s="18"/>
      <c r="P63" s="61"/>
    </row>
    <row r="64" spans="1:16" x14ac:dyDescent="0.25">
      <c r="A64" s="15"/>
      <c r="B64" s="31"/>
      <c r="C64" s="14"/>
      <c r="D64" s="42"/>
      <c r="E64" s="18"/>
      <c r="F64" s="13"/>
      <c r="G64" s="12"/>
      <c r="H64" s="12"/>
      <c r="I64" s="42"/>
      <c r="J64" s="18"/>
      <c r="K64" s="13"/>
      <c r="L64" s="12"/>
      <c r="M64" s="12"/>
      <c r="N64" s="42"/>
      <c r="O64" s="18"/>
      <c r="P64" s="61"/>
    </row>
    <row r="65" spans="1:16" x14ac:dyDescent="0.25">
      <c r="A65" s="15"/>
      <c r="B65" s="31"/>
      <c r="C65" s="14"/>
      <c r="D65" s="42"/>
      <c r="E65" s="18"/>
      <c r="F65" s="13"/>
      <c r="G65" s="12"/>
      <c r="H65" s="12"/>
      <c r="I65" s="42"/>
      <c r="J65" s="18"/>
      <c r="K65" s="13"/>
      <c r="L65" s="12"/>
      <c r="M65" s="12"/>
      <c r="N65" s="42"/>
      <c r="O65" s="18"/>
      <c r="P65" s="61"/>
    </row>
    <row r="66" spans="1:16" x14ac:dyDescent="0.25">
      <c r="A66" s="15"/>
      <c r="B66" s="31"/>
      <c r="C66" s="14"/>
      <c r="D66" s="42"/>
      <c r="E66" s="18"/>
      <c r="F66" s="13"/>
      <c r="G66" s="12"/>
      <c r="H66" s="12"/>
      <c r="I66" s="42"/>
      <c r="J66" s="18"/>
      <c r="K66" s="13"/>
      <c r="L66" s="12"/>
      <c r="M66" s="12"/>
      <c r="N66" s="42"/>
      <c r="O66" s="18"/>
      <c r="P66" s="61"/>
    </row>
    <row r="67" spans="1:16" x14ac:dyDescent="0.25">
      <c r="A67" s="15"/>
      <c r="B67" s="31"/>
      <c r="C67" s="14"/>
      <c r="D67" s="42"/>
      <c r="E67" s="18"/>
      <c r="F67" s="13"/>
      <c r="G67" s="12"/>
      <c r="H67" s="12"/>
      <c r="I67" s="42"/>
      <c r="J67" s="18"/>
      <c r="K67" s="13"/>
      <c r="L67" s="12"/>
      <c r="M67" s="12"/>
      <c r="N67" s="42"/>
      <c r="O67" s="18"/>
      <c r="P67" s="61"/>
    </row>
    <row r="68" spans="1:16" x14ac:dyDescent="0.25">
      <c r="A68" s="54" t="s">
        <v>27</v>
      </c>
      <c r="B68" s="55"/>
      <c r="C68" s="55"/>
      <c r="D68" s="53"/>
      <c r="E68" s="18"/>
      <c r="F68" s="55"/>
      <c r="G68" s="55"/>
      <c r="H68" s="55"/>
      <c r="I68" s="53"/>
      <c r="J68" s="10"/>
      <c r="K68" s="55"/>
      <c r="L68" s="55"/>
      <c r="M68" s="55"/>
      <c r="N68" s="55"/>
      <c r="O68" s="10"/>
      <c r="P68" s="61"/>
    </row>
    <row r="69" spans="1:16" x14ac:dyDescent="0.25">
      <c r="A69" s="48"/>
      <c r="B69" s="55"/>
      <c r="C69" s="55"/>
      <c r="D69" s="53"/>
      <c r="E69" s="55"/>
      <c r="F69" s="55"/>
      <c r="G69" s="55"/>
      <c r="H69" s="55"/>
      <c r="I69" s="53"/>
      <c r="J69" s="13"/>
      <c r="K69" s="55"/>
      <c r="L69" s="55"/>
      <c r="M69" s="55"/>
      <c r="N69" s="55"/>
      <c r="O69" s="55"/>
      <c r="P69" s="61"/>
    </row>
    <row r="70" spans="1:16" x14ac:dyDescent="0.25">
      <c r="A70" s="9" t="s">
        <v>28</v>
      </c>
      <c r="B70" s="55"/>
      <c r="C70" s="55"/>
      <c r="D70" s="53"/>
      <c r="E70" s="10"/>
      <c r="F70" s="55"/>
      <c r="G70" s="55"/>
      <c r="H70" s="10"/>
      <c r="I70" s="53"/>
      <c r="J70" s="13"/>
      <c r="K70" s="55"/>
      <c r="L70" s="55"/>
      <c r="M70" s="55"/>
      <c r="N70" s="55"/>
      <c r="O70" s="55"/>
      <c r="P70" s="61"/>
    </row>
    <row r="71" spans="1:16" x14ac:dyDescent="0.25">
      <c r="A71" s="8"/>
      <c r="B71" s="7"/>
      <c r="C71" s="7"/>
      <c r="D71" s="7"/>
      <c r="E71" s="7"/>
      <c r="F71" s="7"/>
      <c r="G71" s="7"/>
      <c r="H71" s="7"/>
      <c r="I71" s="7"/>
      <c r="J71" s="7"/>
      <c r="K71" s="7"/>
      <c r="L71" s="55"/>
      <c r="M71" s="55"/>
      <c r="N71" s="55"/>
      <c r="O71" s="55"/>
      <c r="P71" s="61"/>
    </row>
    <row r="72" spans="1:16" x14ac:dyDescent="0.25">
      <c r="A72" s="9"/>
      <c r="B72" s="55"/>
      <c r="C72" s="55"/>
      <c r="D72" s="53"/>
      <c r="E72" s="10"/>
      <c r="F72" s="55"/>
      <c r="G72" s="55"/>
      <c r="H72" s="10"/>
      <c r="I72" s="53"/>
      <c r="J72" s="13"/>
      <c r="K72" s="55"/>
      <c r="L72" s="55"/>
      <c r="M72" s="55"/>
      <c r="N72" s="55"/>
      <c r="O72" s="55"/>
      <c r="P72" s="61"/>
    </row>
    <row r="73" spans="1:16" x14ac:dyDescent="0.25">
      <c r="A73" s="48"/>
      <c r="B73" s="55"/>
      <c r="C73" s="55"/>
      <c r="D73" s="53"/>
      <c r="E73" s="10"/>
      <c r="F73" s="55"/>
      <c r="G73" s="55"/>
      <c r="H73" s="10"/>
      <c r="I73" s="53"/>
      <c r="J73" s="55"/>
      <c r="K73" s="55"/>
      <c r="L73" s="55"/>
      <c r="M73" s="55"/>
      <c r="N73" s="55"/>
      <c r="O73" s="55"/>
      <c r="P73" s="61"/>
    </row>
    <row r="74" spans="1:16" x14ac:dyDescent="0.25">
      <c r="A74" s="48"/>
      <c r="B74" s="55"/>
      <c r="C74" s="55"/>
      <c r="D74" s="53"/>
      <c r="E74" s="10"/>
      <c r="F74" s="55"/>
      <c r="G74" s="55"/>
      <c r="H74" s="10"/>
      <c r="I74" s="53"/>
      <c r="J74" s="55"/>
      <c r="K74" s="55"/>
      <c r="L74" s="55"/>
      <c r="M74" s="55"/>
      <c r="N74" s="55"/>
      <c r="O74" s="55"/>
      <c r="P74" s="61"/>
    </row>
    <row r="75" spans="1:16" x14ac:dyDescent="0.25">
      <c r="A75" s="48"/>
      <c r="B75" s="55"/>
      <c r="C75" s="55"/>
      <c r="D75" s="53"/>
      <c r="E75" s="10"/>
      <c r="F75" s="55"/>
      <c r="G75" s="55"/>
      <c r="H75" s="10"/>
      <c r="I75" s="53"/>
      <c r="J75" s="55"/>
      <c r="K75" s="55"/>
      <c r="L75" s="55"/>
      <c r="M75" s="55" t="s">
        <v>29</v>
      </c>
      <c r="N75" s="55"/>
      <c r="O75" s="55"/>
      <c r="P75" s="61"/>
    </row>
    <row r="76" spans="1:16" x14ac:dyDescent="0.25">
      <c r="A76" s="6"/>
      <c r="B76" s="5"/>
      <c r="C76" s="5"/>
      <c r="D76" s="4"/>
      <c r="E76" s="3"/>
      <c r="F76" s="5"/>
      <c r="G76" s="5"/>
      <c r="H76" s="3"/>
      <c r="I76" s="4"/>
      <c r="J76" s="5"/>
      <c r="K76" s="5"/>
      <c r="L76" s="5"/>
      <c r="M76" s="5" t="s">
        <v>30</v>
      </c>
      <c r="N76" s="5"/>
      <c r="O76" s="5"/>
      <c r="P76" s="36"/>
    </row>
    <row r="77" spans="1:16" x14ac:dyDescent="0.25">
      <c r="E77" s="1"/>
      <c r="H77" s="1"/>
    </row>
    <row r="78" spans="1:16" x14ac:dyDescent="0.25">
      <c r="C78" s="42"/>
      <c r="E78" s="1"/>
      <c r="H78" s="1"/>
    </row>
    <row r="79" spans="1:16" x14ac:dyDescent="0.25">
      <c r="E79" s="1"/>
      <c r="H79" s="1"/>
    </row>
    <row r="80" spans="1:16" x14ac:dyDescent="0.25">
      <c r="E80" s="1"/>
      <c r="H80" s="1"/>
    </row>
    <row r="81" spans="5:8" x14ac:dyDescent="0.25">
      <c r="E81" s="1"/>
      <c r="H81" s="1"/>
    </row>
    <row r="82" spans="5:8" x14ac:dyDescent="0.25">
      <c r="E82" s="1"/>
      <c r="H82" s="1"/>
    </row>
    <row r="83" spans="5:8" x14ac:dyDescent="0.25">
      <c r="E83" s="1"/>
      <c r="H83" s="1"/>
    </row>
    <row r="84" spans="5:8" x14ac:dyDescent="0.25">
      <c r="E84" s="1"/>
      <c r="H84" s="1"/>
    </row>
    <row r="85" spans="5:8" x14ac:dyDescent="0.25">
      <c r="E85" s="1"/>
      <c r="H85" s="1"/>
    </row>
    <row r="86" spans="5:8" x14ac:dyDescent="0.25">
      <c r="E86" s="1"/>
      <c r="H86" s="1"/>
    </row>
    <row r="87" spans="5:8" x14ac:dyDescent="0.25">
      <c r="E87" s="1"/>
      <c r="H87" s="1"/>
    </row>
    <row r="88" spans="5:8" x14ac:dyDescent="0.25">
      <c r="E88" s="1"/>
      <c r="H88" s="1"/>
    </row>
    <row r="89" spans="5:8" x14ac:dyDescent="0.25">
      <c r="E89" s="1"/>
      <c r="H89" s="1"/>
    </row>
    <row r="90" spans="5:8" x14ac:dyDescent="0.25">
      <c r="E90" s="1"/>
      <c r="H90" s="1"/>
    </row>
    <row r="91" spans="5:8" x14ac:dyDescent="0.25">
      <c r="E91" s="1"/>
      <c r="H91" s="1"/>
    </row>
    <row r="92" spans="5:8" x14ac:dyDescent="0.25">
      <c r="E92" s="1"/>
      <c r="H92" s="1"/>
    </row>
    <row r="93" spans="5:8" x14ac:dyDescent="0.25">
      <c r="E93" s="1"/>
      <c r="H93" s="1"/>
    </row>
    <row r="94" spans="5:8" x14ac:dyDescent="0.25">
      <c r="E94" s="1"/>
      <c r="H94" s="1"/>
    </row>
    <row r="95" spans="5:8" x14ac:dyDescent="0.25">
      <c r="E95" s="1"/>
      <c r="H95" s="1"/>
    </row>
    <row r="96" spans="5:8" x14ac:dyDescent="0.25">
      <c r="E96" s="1"/>
      <c r="H96" s="1"/>
    </row>
    <row r="97" spans="5:14" x14ac:dyDescent="0.25">
      <c r="E97" s="1"/>
      <c r="H97" s="1"/>
    </row>
    <row r="98" spans="5:14" x14ac:dyDescent="0.25">
      <c r="E98" s="1"/>
      <c r="H98" s="1"/>
    </row>
    <row r="99" spans="5:14" x14ac:dyDescent="0.25">
      <c r="E99" s="1"/>
      <c r="H99" s="1"/>
      <c r="M99" s="64" t="s">
        <v>8</v>
      </c>
    </row>
    <row r="100" spans="5:14" x14ac:dyDescent="0.25">
      <c r="E100" s="1"/>
      <c r="H100" s="1"/>
    </row>
    <row r="101" spans="5:14" x14ac:dyDescent="0.25">
      <c r="E101" s="1"/>
      <c r="H101" s="1"/>
    </row>
    <row r="102" spans="5:14" x14ac:dyDescent="0.25">
      <c r="E102" s="1"/>
      <c r="H102" s="1"/>
    </row>
    <row r="104" spans="5:14" x14ac:dyDescent="0.25">
      <c r="N104" s="9209"/>
    </row>
    <row r="129" spans="4:4" x14ac:dyDescent="0.25">
      <c r="D129" s="9209"/>
    </row>
  </sheetData>
  <mergeCells count="18">
    <mergeCell ref="O26:O27"/>
    <mergeCell ref="A71:K71"/>
    <mergeCell ref="G26:H26"/>
    <mergeCell ref="I26:I27"/>
    <mergeCell ref="J26:J27"/>
    <mergeCell ref="K26:K27"/>
    <mergeCell ref="L26:M26"/>
    <mergeCell ref="N26:N27"/>
    <mergeCell ref="A2:O2"/>
    <mergeCell ref="N17:N18"/>
    <mergeCell ref="O17:O18"/>
    <mergeCell ref="E23:L23"/>
    <mergeCell ref="E24:L24"/>
    <mergeCell ref="A26:A27"/>
    <mergeCell ref="B26:C26"/>
    <mergeCell ref="D26:D27"/>
    <mergeCell ref="E26:E27"/>
    <mergeCell ref="F26:F27"/>
  </mergeCells>
  <pageMargins left="0.79" right="0" top="0" bottom="0" header="0" footer="0"/>
  <pageSetup paperSize="9" scale="53" orientation="landscape" verticalDpi="30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0"/>
  <sheetViews>
    <sheetView topLeftCell="A52" zoomScaleSheetLayoutView="100" workbookViewId="0">
      <selection activeCell="C66" sqref="C66"/>
    </sheetView>
  </sheetViews>
  <sheetFormatPr defaultRowHeight="15.75" x14ac:dyDescent="0.25"/>
  <cols>
    <col min="1" max="3" width="15.140625" style="64" customWidth="1"/>
    <col min="4" max="4" width="15.140625" style="2" customWidth="1"/>
    <col min="5" max="8" width="15.140625" style="64" customWidth="1"/>
    <col min="9" max="9" width="15.140625" style="2" customWidth="1"/>
    <col min="10" max="16" width="15.140625" style="64" customWidth="1"/>
    <col min="17" max="256" width="9.140625" style="64"/>
    <col min="257" max="272" width="15.140625" style="64" customWidth="1"/>
    <col min="273" max="512" width="9.140625" style="64"/>
    <col min="513" max="528" width="15.140625" style="64" customWidth="1"/>
    <col min="529" max="768" width="9.140625" style="64"/>
    <col min="769" max="784" width="15.140625" style="64" customWidth="1"/>
    <col min="785" max="1024" width="9.140625" style="64"/>
    <col min="1025" max="1040" width="15.140625" style="64" customWidth="1"/>
    <col min="1041" max="1280" width="9.140625" style="64"/>
    <col min="1281" max="1296" width="15.140625" style="64" customWidth="1"/>
    <col min="1297" max="1536" width="9.140625" style="64"/>
    <col min="1537" max="1552" width="15.140625" style="64" customWidth="1"/>
    <col min="1553" max="1792" width="9.140625" style="64"/>
    <col min="1793" max="1808" width="15.140625" style="64" customWidth="1"/>
    <col min="1809" max="2048" width="9.140625" style="64"/>
    <col min="2049" max="2064" width="15.140625" style="64" customWidth="1"/>
    <col min="2065" max="2304" width="9.140625" style="64"/>
    <col min="2305" max="2320" width="15.140625" style="64" customWidth="1"/>
    <col min="2321" max="2560" width="9.140625" style="64"/>
    <col min="2561" max="2576" width="15.140625" style="64" customWidth="1"/>
    <col min="2577" max="2816" width="9.140625" style="64"/>
    <col min="2817" max="2832" width="15.140625" style="64" customWidth="1"/>
    <col min="2833" max="3072" width="9.140625" style="64"/>
    <col min="3073" max="3088" width="15.140625" style="64" customWidth="1"/>
    <col min="3089" max="3328" width="9.140625" style="64"/>
    <col min="3329" max="3344" width="15.140625" style="64" customWidth="1"/>
    <col min="3345" max="3584" width="9.140625" style="64"/>
    <col min="3585" max="3600" width="15.140625" style="64" customWidth="1"/>
    <col min="3601" max="3840" width="9.140625" style="64"/>
    <col min="3841" max="3856" width="15.140625" style="64" customWidth="1"/>
    <col min="3857" max="4096" width="9.140625" style="64"/>
    <col min="4097" max="4112" width="15.140625" style="64" customWidth="1"/>
    <col min="4113" max="4352" width="9.140625" style="64"/>
    <col min="4353" max="4368" width="15.140625" style="64" customWidth="1"/>
    <col min="4369" max="4608" width="9.140625" style="64"/>
    <col min="4609" max="4624" width="15.140625" style="64" customWidth="1"/>
    <col min="4625" max="4864" width="9.140625" style="64"/>
    <col min="4865" max="4880" width="15.140625" style="64" customWidth="1"/>
    <col min="4881" max="5120" width="9.140625" style="64"/>
    <col min="5121" max="5136" width="15.140625" style="64" customWidth="1"/>
    <col min="5137" max="5376" width="9.140625" style="64"/>
    <col min="5377" max="5392" width="15.140625" style="64" customWidth="1"/>
    <col min="5393" max="5632" width="9.140625" style="64"/>
    <col min="5633" max="5648" width="15.140625" style="64" customWidth="1"/>
    <col min="5649" max="5888" width="9.140625" style="64"/>
    <col min="5889" max="5904" width="15.140625" style="64" customWidth="1"/>
    <col min="5905" max="6144" width="9.140625" style="64"/>
    <col min="6145" max="6160" width="15.140625" style="64" customWidth="1"/>
    <col min="6161" max="6400" width="9.140625" style="64"/>
    <col min="6401" max="6416" width="15.140625" style="64" customWidth="1"/>
    <col min="6417" max="6656" width="9.140625" style="64"/>
    <col min="6657" max="6672" width="15.140625" style="64" customWidth="1"/>
    <col min="6673" max="6912" width="9.140625" style="64"/>
    <col min="6913" max="6928" width="15.140625" style="64" customWidth="1"/>
    <col min="6929" max="7168" width="9.140625" style="64"/>
    <col min="7169" max="7184" width="15.140625" style="64" customWidth="1"/>
    <col min="7185" max="7424" width="9.140625" style="64"/>
    <col min="7425" max="7440" width="15.140625" style="64" customWidth="1"/>
    <col min="7441" max="7680" width="9.140625" style="64"/>
    <col min="7681" max="7696" width="15.140625" style="64" customWidth="1"/>
    <col min="7697" max="7936" width="9.140625" style="64"/>
    <col min="7937" max="7952" width="15.140625" style="64" customWidth="1"/>
    <col min="7953" max="8192" width="9.140625" style="64"/>
    <col min="8193" max="8208" width="15.140625" style="64" customWidth="1"/>
    <col min="8209" max="8448" width="9.140625" style="64"/>
    <col min="8449" max="8464" width="15.140625" style="64" customWidth="1"/>
    <col min="8465" max="8704" width="9.140625" style="64"/>
    <col min="8705" max="8720" width="15.140625" style="64" customWidth="1"/>
    <col min="8721" max="8960" width="9.140625" style="64"/>
    <col min="8961" max="8976" width="15.140625" style="64" customWidth="1"/>
    <col min="8977" max="9216" width="9.140625" style="64"/>
    <col min="9217" max="9232" width="15.140625" style="64" customWidth="1"/>
    <col min="9233" max="9472" width="9.140625" style="64"/>
    <col min="9473" max="9488" width="15.140625" style="64" customWidth="1"/>
    <col min="9489" max="9728" width="9.140625" style="64"/>
    <col min="9729" max="9744" width="15.140625" style="64" customWidth="1"/>
    <col min="9745" max="9984" width="9.140625" style="64"/>
    <col min="9985" max="10000" width="15.140625" style="64" customWidth="1"/>
    <col min="10001" max="10240" width="9.140625" style="64"/>
    <col min="10241" max="10256" width="15.140625" style="64" customWidth="1"/>
    <col min="10257" max="10496" width="9.140625" style="64"/>
    <col min="10497" max="10512" width="15.140625" style="64" customWidth="1"/>
    <col min="10513" max="10752" width="9.140625" style="64"/>
    <col min="10753" max="10768" width="15.140625" style="64" customWidth="1"/>
    <col min="10769" max="11008" width="9.140625" style="64"/>
    <col min="11009" max="11024" width="15.140625" style="64" customWidth="1"/>
    <col min="11025" max="11264" width="9.140625" style="64"/>
    <col min="11265" max="11280" width="15.140625" style="64" customWidth="1"/>
    <col min="11281" max="11520" width="9.140625" style="64"/>
    <col min="11521" max="11536" width="15.140625" style="64" customWidth="1"/>
    <col min="11537" max="11776" width="9.140625" style="64"/>
    <col min="11777" max="11792" width="15.140625" style="64" customWidth="1"/>
    <col min="11793" max="12032" width="9.140625" style="64"/>
    <col min="12033" max="12048" width="15.140625" style="64" customWidth="1"/>
    <col min="12049" max="12288" width="9.140625" style="64"/>
    <col min="12289" max="12304" width="15.140625" style="64" customWidth="1"/>
    <col min="12305" max="12544" width="9.140625" style="64"/>
    <col min="12545" max="12560" width="15.140625" style="64" customWidth="1"/>
    <col min="12561" max="12800" width="9.140625" style="64"/>
    <col min="12801" max="12816" width="15.140625" style="64" customWidth="1"/>
    <col min="12817" max="13056" width="9.140625" style="64"/>
    <col min="13057" max="13072" width="15.140625" style="64" customWidth="1"/>
    <col min="13073" max="13312" width="9.140625" style="64"/>
    <col min="13313" max="13328" width="15.140625" style="64" customWidth="1"/>
    <col min="13329" max="13568" width="9.140625" style="64"/>
    <col min="13569" max="13584" width="15.140625" style="64" customWidth="1"/>
    <col min="13585" max="13824" width="9.140625" style="64"/>
    <col min="13825" max="13840" width="15.140625" style="64" customWidth="1"/>
    <col min="13841" max="14080" width="9.140625" style="64"/>
    <col min="14081" max="14096" width="15.140625" style="64" customWidth="1"/>
    <col min="14097" max="14336" width="9.140625" style="64"/>
    <col min="14337" max="14352" width="15.140625" style="64" customWidth="1"/>
    <col min="14353" max="14592" width="9.140625" style="64"/>
    <col min="14593" max="14608" width="15.140625" style="64" customWidth="1"/>
    <col min="14609" max="14848" width="9.140625" style="64"/>
    <col min="14849" max="14864" width="15.140625" style="64" customWidth="1"/>
    <col min="14865" max="15104" width="9.140625" style="64"/>
    <col min="15105" max="15120" width="15.140625" style="64" customWidth="1"/>
    <col min="15121" max="15360" width="9.140625" style="64"/>
    <col min="15361" max="15376" width="15.140625" style="64" customWidth="1"/>
    <col min="15377" max="15616" width="9.140625" style="64"/>
    <col min="15617" max="15632" width="15.140625" style="64" customWidth="1"/>
    <col min="15633" max="15872" width="9.140625" style="64"/>
    <col min="15873" max="15888" width="15.140625" style="64" customWidth="1"/>
    <col min="15889" max="16128" width="9.140625" style="64"/>
    <col min="16129" max="16144" width="15.140625" style="64" customWidth="1"/>
    <col min="16145" max="16384" width="9.140625" style="64"/>
  </cols>
  <sheetData>
    <row r="1" spans="1:16" x14ac:dyDescent="0.25">
      <c r="A1" s="68"/>
      <c r="B1" s="67"/>
      <c r="C1" s="67"/>
      <c r="D1" s="66"/>
      <c r="E1" s="67"/>
      <c r="F1" s="67"/>
      <c r="G1" s="67"/>
      <c r="H1" s="67"/>
      <c r="I1" s="66"/>
      <c r="J1" s="67"/>
      <c r="K1" s="67"/>
      <c r="L1" s="67"/>
      <c r="M1" s="67"/>
      <c r="N1" s="67"/>
      <c r="O1" s="67"/>
      <c r="P1" s="65"/>
    </row>
    <row r="2" spans="1:16" x14ac:dyDescent="0.25">
      <c r="A2" s="63" t="s">
        <v>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1"/>
    </row>
    <row r="3" spans="1:16" x14ac:dyDescent="0.25">
      <c r="A3" s="60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61"/>
    </row>
    <row r="4" spans="1:16" x14ac:dyDescent="0.25">
      <c r="A4" s="58" t="s">
        <v>116</v>
      </c>
      <c r="B4" s="57"/>
      <c r="C4" s="57"/>
      <c r="D4" s="57"/>
      <c r="E4" s="57"/>
      <c r="F4" s="57"/>
      <c r="G4" s="57"/>
      <c r="H4" s="57"/>
      <c r="I4" s="57"/>
      <c r="J4" s="56"/>
      <c r="K4" s="55"/>
      <c r="L4" s="55"/>
      <c r="M4" s="55"/>
      <c r="N4" s="55"/>
      <c r="O4" s="55"/>
      <c r="P4" s="61"/>
    </row>
    <row r="5" spans="1:16" x14ac:dyDescent="0.25">
      <c r="A5" s="54"/>
      <c r="B5" s="55"/>
      <c r="C5" s="55"/>
      <c r="D5" s="53"/>
      <c r="E5" s="55"/>
      <c r="F5" s="55"/>
      <c r="G5" s="55"/>
      <c r="H5" s="55"/>
      <c r="I5" s="53"/>
      <c r="J5" s="55"/>
      <c r="K5" s="55"/>
      <c r="L5" s="55"/>
      <c r="M5" s="55"/>
      <c r="N5" s="55"/>
      <c r="O5" s="55"/>
      <c r="P5" s="61"/>
    </row>
    <row r="6" spans="1:16" x14ac:dyDescent="0.25">
      <c r="A6" s="54" t="s">
        <v>2</v>
      </c>
      <c r="B6" s="55"/>
      <c r="C6" s="55"/>
      <c r="D6" s="53"/>
      <c r="E6" s="55"/>
      <c r="F6" s="55"/>
      <c r="G6" s="55"/>
      <c r="H6" s="55"/>
      <c r="I6" s="53"/>
      <c r="J6" s="55"/>
      <c r="K6" s="55"/>
      <c r="L6" s="55"/>
      <c r="M6" s="55"/>
      <c r="N6" s="55"/>
      <c r="O6" s="55"/>
      <c r="P6" s="61"/>
    </row>
    <row r="7" spans="1:16" x14ac:dyDescent="0.25">
      <c r="A7" s="54" t="s">
        <v>3</v>
      </c>
      <c r="B7" s="55"/>
      <c r="C7" s="55"/>
      <c r="D7" s="53"/>
      <c r="E7" s="55"/>
      <c r="F7" s="55"/>
      <c r="G7" s="55"/>
      <c r="H7" s="55"/>
      <c r="I7" s="53"/>
      <c r="J7" s="55"/>
      <c r="K7" s="55"/>
      <c r="L7" s="55"/>
      <c r="M7" s="55"/>
      <c r="N7" s="55"/>
      <c r="O7" s="55"/>
      <c r="P7" s="61"/>
    </row>
    <row r="8" spans="1:16" x14ac:dyDescent="0.25">
      <c r="A8" s="54" t="s">
        <v>4</v>
      </c>
      <c r="B8" s="55"/>
      <c r="C8" s="55"/>
      <c r="D8" s="53"/>
      <c r="E8" s="55"/>
      <c r="F8" s="55"/>
      <c r="G8" s="55"/>
      <c r="H8" s="55"/>
      <c r="I8" s="53"/>
      <c r="J8" s="55"/>
      <c r="K8" s="55"/>
      <c r="L8" s="55"/>
      <c r="M8" s="55"/>
      <c r="N8" s="55"/>
      <c r="O8" s="55"/>
      <c r="P8" s="61"/>
    </row>
    <row r="9" spans="1:16" x14ac:dyDescent="0.25">
      <c r="A9" s="54" t="s">
        <v>5</v>
      </c>
      <c r="B9" s="55"/>
      <c r="C9" s="55"/>
      <c r="D9" s="53"/>
      <c r="E9" s="55"/>
      <c r="F9" s="55"/>
      <c r="G9" s="55"/>
      <c r="H9" s="55"/>
      <c r="I9" s="53"/>
      <c r="J9" s="55"/>
      <c r="K9" s="55"/>
      <c r="L9" s="55"/>
      <c r="M9" s="55"/>
      <c r="N9" s="55"/>
      <c r="O9" s="55"/>
      <c r="P9" s="61"/>
    </row>
    <row r="10" spans="1:16" x14ac:dyDescent="0.25">
      <c r="A10" s="54" t="s">
        <v>6</v>
      </c>
      <c r="B10" s="55"/>
      <c r="C10" s="55"/>
      <c r="D10" s="53"/>
      <c r="E10" s="55"/>
      <c r="F10" s="55"/>
      <c r="G10" s="55"/>
      <c r="H10" s="55"/>
      <c r="I10" s="53"/>
      <c r="J10" s="55"/>
      <c r="K10" s="55"/>
      <c r="L10" s="55"/>
      <c r="M10" s="55"/>
      <c r="N10" s="55"/>
      <c r="O10" s="55"/>
      <c r="P10" s="61"/>
    </row>
    <row r="11" spans="1:16" x14ac:dyDescent="0.25">
      <c r="A11" s="54"/>
      <c r="B11" s="55"/>
      <c r="C11" s="55"/>
      <c r="D11" s="53"/>
      <c r="E11" s="55"/>
      <c r="F11" s="55"/>
      <c r="G11" s="52"/>
      <c r="H11" s="55"/>
      <c r="I11" s="53"/>
      <c r="J11" s="55"/>
      <c r="K11" s="55"/>
      <c r="L11" s="55"/>
      <c r="M11" s="55"/>
      <c r="N11" s="55"/>
      <c r="O11" s="55"/>
      <c r="P11" s="61"/>
    </row>
    <row r="12" spans="1:16" x14ac:dyDescent="0.25">
      <c r="A12" s="54" t="s">
        <v>117</v>
      </c>
      <c r="B12" s="55"/>
      <c r="C12" s="55"/>
      <c r="D12" s="53"/>
      <c r="E12" s="55" t="s">
        <v>8</v>
      </c>
      <c r="F12" s="55"/>
      <c r="G12" s="55"/>
      <c r="H12" s="55"/>
      <c r="I12" s="53"/>
      <c r="J12" s="55"/>
      <c r="K12" s="55"/>
      <c r="L12" s="55"/>
      <c r="M12" s="55"/>
      <c r="N12" s="51" t="s">
        <v>118</v>
      </c>
      <c r="O12" s="55"/>
      <c r="P12" s="61"/>
    </row>
    <row r="13" spans="1:16" x14ac:dyDescent="0.25">
      <c r="A13" s="54"/>
      <c r="B13" s="55"/>
      <c r="C13" s="55"/>
      <c r="D13" s="53"/>
      <c r="E13" s="55"/>
      <c r="F13" s="55"/>
      <c r="G13" s="55"/>
      <c r="H13" s="55"/>
      <c r="I13" s="53"/>
      <c r="J13" s="55"/>
      <c r="K13" s="55"/>
      <c r="L13" s="55"/>
      <c r="M13" s="55"/>
      <c r="N13" s="55"/>
      <c r="O13" s="55"/>
      <c r="P13" s="61"/>
    </row>
    <row r="14" spans="1:16" x14ac:dyDescent="0.25">
      <c r="A14" s="54" t="s">
        <v>10</v>
      </c>
      <c r="B14" s="55"/>
      <c r="C14" s="55"/>
      <c r="D14" s="53"/>
      <c r="E14" s="55"/>
      <c r="F14" s="55"/>
      <c r="G14" s="55"/>
      <c r="H14" s="55"/>
      <c r="I14" s="53"/>
      <c r="J14" s="55"/>
      <c r="K14" s="55"/>
      <c r="L14" s="55"/>
      <c r="M14" s="55"/>
      <c r="N14" s="50"/>
      <c r="O14" s="49"/>
      <c r="P14" s="61"/>
    </row>
    <row r="15" spans="1:16" ht="26.25" x14ac:dyDescent="0.25">
      <c r="A15" s="48"/>
      <c r="B15" s="55"/>
      <c r="C15" s="55"/>
      <c r="D15" s="53"/>
      <c r="E15" s="55"/>
      <c r="F15" s="55"/>
      <c r="G15" s="55"/>
      <c r="H15" s="55"/>
      <c r="I15" s="53"/>
      <c r="J15" s="55"/>
      <c r="K15" s="55"/>
      <c r="L15" s="55"/>
      <c r="M15" s="55"/>
      <c r="N15" s="47" t="s">
        <v>11</v>
      </c>
      <c r="O15" s="46" t="s">
        <v>12</v>
      </c>
      <c r="P15" s="61"/>
    </row>
    <row r="16" spans="1:16" x14ac:dyDescent="0.25">
      <c r="A16" s="48" t="s">
        <v>13</v>
      </c>
      <c r="B16" s="55"/>
      <c r="C16" s="55"/>
      <c r="D16" s="53"/>
      <c r="E16" s="55"/>
      <c r="F16" s="55"/>
      <c r="G16" s="55"/>
      <c r="H16" s="55"/>
      <c r="I16" s="53"/>
      <c r="J16" s="55"/>
      <c r="K16" s="55"/>
      <c r="L16" s="55"/>
      <c r="M16" s="55"/>
      <c r="N16" s="45"/>
      <c r="O16" s="61"/>
      <c r="P16" s="61"/>
    </row>
    <row r="17" spans="1:47" x14ac:dyDescent="0.25">
      <c r="A17" s="48" t="s">
        <v>14</v>
      </c>
      <c r="B17" s="55"/>
      <c r="C17" s="55"/>
      <c r="D17" s="53"/>
      <c r="E17" s="55"/>
      <c r="F17" s="55"/>
      <c r="G17" s="55"/>
      <c r="H17" s="55"/>
      <c r="I17" s="53"/>
      <c r="J17" s="55"/>
      <c r="K17" s="55"/>
      <c r="L17" s="55"/>
      <c r="M17" s="55"/>
      <c r="N17" s="44" t="s">
        <v>15</v>
      </c>
      <c r="O17" s="43" t="s">
        <v>16</v>
      </c>
      <c r="P17" s="61"/>
    </row>
    <row r="18" spans="1:47" x14ac:dyDescent="0.25">
      <c r="A18" s="48"/>
      <c r="B18" s="55"/>
      <c r="C18" s="55"/>
      <c r="D18" s="53"/>
      <c r="E18" s="55"/>
      <c r="F18" s="55"/>
      <c r="G18" s="55"/>
      <c r="H18" s="55"/>
      <c r="I18" s="53"/>
      <c r="J18" s="55"/>
      <c r="K18" s="55"/>
      <c r="L18" s="55"/>
      <c r="M18" s="55"/>
      <c r="N18" s="44"/>
      <c r="O18" s="43"/>
      <c r="P18" s="61" t="s">
        <v>8</v>
      </c>
    </row>
    <row r="19" spans="1:47" x14ac:dyDescent="0.25">
      <c r="A19" s="48"/>
      <c r="B19" s="55"/>
      <c r="C19" s="55"/>
      <c r="D19" s="53"/>
      <c r="E19" s="55"/>
      <c r="F19" s="55"/>
      <c r="G19" s="55"/>
      <c r="H19" s="55"/>
      <c r="I19" s="53"/>
      <c r="J19" s="55"/>
      <c r="K19" s="42"/>
      <c r="L19" s="55" t="s">
        <v>17</v>
      </c>
      <c r="M19" s="55"/>
      <c r="N19" s="41"/>
      <c r="O19" s="40"/>
      <c r="P19" s="61"/>
      <c r="AU19" s="9209"/>
    </row>
    <row r="20" spans="1:47" x14ac:dyDescent="0.25">
      <c r="A20" s="48"/>
      <c r="B20" s="55"/>
      <c r="C20" s="55"/>
      <c r="D20" s="53"/>
      <c r="E20" s="55"/>
      <c r="F20" s="55"/>
      <c r="G20" s="55"/>
      <c r="H20" s="55"/>
      <c r="I20" s="53"/>
      <c r="J20" s="55"/>
      <c r="K20" s="55"/>
      <c r="L20" s="55"/>
      <c r="M20" s="55"/>
      <c r="N20" s="39"/>
      <c r="O20" s="38"/>
      <c r="P20" s="61"/>
    </row>
    <row r="21" spans="1:47" x14ac:dyDescent="0.25">
      <c r="A21" s="54"/>
      <c r="B21" s="55"/>
      <c r="C21" s="59"/>
      <c r="D21" s="59"/>
      <c r="E21" s="55"/>
      <c r="F21" s="55"/>
      <c r="G21" s="55"/>
      <c r="H21" s="55" t="s">
        <v>8</v>
      </c>
      <c r="I21" s="53"/>
      <c r="J21" s="55"/>
      <c r="K21" s="55"/>
      <c r="L21" s="55"/>
      <c r="M21" s="55"/>
      <c r="N21" s="37"/>
      <c r="O21" s="36"/>
      <c r="P21" s="61"/>
    </row>
    <row r="22" spans="1:47" x14ac:dyDescent="0.25">
      <c r="A22" s="48"/>
      <c r="B22" s="55"/>
      <c r="C22" s="55"/>
      <c r="D22" s="53"/>
      <c r="E22" s="55"/>
      <c r="F22" s="55"/>
      <c r="G22" s="55"/>
      <c r="H22" s="55"/>
      <c r="I22" s="53"/>
      <c r="J22" s="55"/>
      <c r="K22" s="55"/>
      <c r="L22" s="55"/>
      <c r="M22" s="55"/>
      <c r="N22" s="55"/>
      <c r="O22" s="55"/>
      <c r="P22" s="61"/>
    </row>
    <row r="23" spans="1:47" x14ac:dyDescent="0.25">
      <c r="A23" s="54" t="s">
        <v>18</v>
      </c>
      <c r="B23" s="55"/>
      <c r="C23" s="55"/>
      <c r="D23" s="53"/>
      <c r="E23" s="35" t="s">
        <v>19</v>
      </c>
      <c r="F23" s="35"/>
      <c r="G23" s="35"/>
      <c r="H23" s="35"/>
      <c r="I23" s="35"/>
      <c r="J23" s="35"/>
      <c r="K23" s="35"/>
      <c r="L23" s="35"/>
      <c r="M23" s="55"/>
      <c r="N23" s="55"/>
      <c r="O23" s="55"/>
      <c r="P23" s="61"/>
    </row>
    <row r="24" spans="1:47" x14ac:dyDescent="0.25">
      <c r="A24" s="48"/>
      <c r="B24" s="55"/>
      <c r="C24" s="55"/>
      <c r="D24" s="53"/>
      <c r="E24" s="34" t="s">
        <v>20</v>
      </c>
      <c r="F24" s="34"/>
      <c r="G24" s="34"/>
      <c r="H24" s="34"/>
      <c r="I24" s="34"/>
      <c r="J24" s="34"/>
      <c r="K24" s="34"/>
      <c r="L24" s="34"/>
      <c r="M24" s="55"/>
      <c r="N24" s="55"/>
      <c r="O24" s="55"/>
      <c r="P24" s="61"/>
    </row>
    <row r="25" spans="1:47" x14ac:dyDescent="0.25">
      <c r="A25" s="33"/>
      <c r="B25" s="32" t="s">
        <v>21</v>
      </c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55"/>
      <c r="P25" s="61"/>
    </row>
    <row r="26" spans="1:47" ht="15.75" customHeight="1" x14ac:dyDescent="0.25">
      <c r="A26" s="30" t="s">
        <v>22</v>
      </c>
      <c r="B26" s="29" t="s">
        <v>23</v>
      </c>
      <c r="C26" s="29"/>
      <c r="D26" s="30" t="s">
        <v>24</v>
      </c>
      <c r="E26" s="30" t="s">
        <v>25</v>
      </c>
      <c r="F26" s="30" t="s">
        <v>22</v>
      </c>
      <c r="G26" s="29" t="s">
        <v>23</v>
      </c>
      <c r="H26" s="29"/>
      <c r="I26" s="30" t="s">
        <v>24</v>
      </c>
      <c r="J26" s="30" t="s">
        <v>25</v>
      </c>
      <c r="K26" s="30" t="s">
        <v>22</v>
      </c>
      <c r="L26" s="29" t="s">
        <v>23</v>
      </c>
      <c r="M26" s="29"/>
      <c r="N26" s="28" t="s">
        <v>24</v>
      </c>
      <c r="O26" s="30" t="s">
        <v>25</v>
      </c>
      <c r="P26" s="61"/>
    </row>
    <row r="27" spans="1:47" ht="36" customHeight="1" x14ac:dyDescent="0.25">
      <c r="A27" s="30"/>
      <c r="B27" s="27" t="s">
        <v>26</v>
      </c>
      <c r="C27" s="27" t="s">
        <v>2</v>
      </c>
      <c r="D27" s="30"/>
      <c r="E27" s="30"/>
      <c r="F27" s="30"/>
      <c r="G27" s="27" t="s">
        <v>26</v>
      </c>
      <c r="H27" s="27" t="s">
        <v>2</v>
      </c>
      <c r="I27" s="30"/>
      <c r="J27" s="30"/>
      <c r="K27" s="30"/>
      <c r="L27" s="27" t="s">
        <v>26</v>
      </c>
      <c r="M27" s="27" t="s">
        <v>2</v>
      </c>
      <c r="N27" s="26"/>
      <c r="O27" s="30"/>
      <c r="P27" s="61"/>
    </row>
    <row r="28" spans="1:47" x14ac:dyDescent="0.25">
      <c r="A28" s="25">
        <v>1</v>
      </c>
      <c r="B28" s="24">
        <v>0</v>
      </c>
      <c r="C28" s="23">
        <v>0.15</v>
      </c>
      <c r="D28" s="9209">
        <v>0</v>
      </c>
      <c r="E28" s="22">
        <f>D28*(100-2.67)/100</f>
        <v>0</v>
      </c>
      <c r="F28" s="21">
        <v>33</v>
      </c>
      <c r="G28" s="20">
        <v>8</v>
      </c>
      <c r="H28" s="20">
        <v>8.15</v>
      </c>
      <c r="I28" s="9209">
        <v>0</v>
      </c>
      <c r="J28" s="22">
        <f>I28*(100-2.67)/100</f>
        <v>0</v>
      </c>
      <c r="K28" s="21">
        <v>65</v>
      </c>
      <c r="L28" s="20">
        <v>16</v>
      </c>
      <c r="M28" s="20">
        <v>16.149999999999999</v>
      </c>
      <c r="N28" s="9209">
        <v>0</v>
      </c>
      <c r="O28" s="22">
        <f>N28*(100-2.67)/100</f>
        <v>0</v>
      </c>
      <c r="P28" s="61"/>
    </row>
    <row r="29" spans="1:47" x14ac:dyDescent="0.25">
      <c r="A29" s="25">
        <v>2</v>
      </c>
      <c r="B29" s="25">
        <v>0.15</v>
      </c>
      <c r="C29" s="19">
        <v>0.3</v>
      </c>
      <c r="D29" s="9209">
        <v>0</v>
      </c>
      <c r="E29" s="22">
        <f t="shared" ref="E29:E59" si="0">D29*(100-2.67)/100</f>
        <v>0</v>
      </c>
      <c r="F29" s="21">
        <v>34</v>
      </c>
      <c r="G29" s="20">
        <v>8.15</v>
      </c>
      <c r="H29" s="20">
        <v>8.3000000000000007</v>
      </c>
      <c r="I29" s="9209">
        <v>0</v>
      </c>
      <c r="J29" s="22">
        <f t="shared" ref="J29:J59" si="1">I29*(100-2.67)/100</f>
        <v>0</v>
      </c>
      <c r="K29" s="21">
        <v>66</v>
      </c>
      <c r="L29" s="20">
        <v>16.149999999999999</v>
      </c>
      <c r="M29" s="20">
        <v>16.3</v>
      </c>
      <c r="N29" s="9209">
        <v>0</v>
      </c>
      <c r="O29" s="22">
        <f t="shared" ref="O29:O59" si="2">N29*(100-2.67)/100</f>
        <v>0</v>
      </c>
      <c r="P29" s="61"/>
    </row>
    <row r="30" spans="1:47" x14ac:dyDescent="0.25">
      <c r="A30" s="25">
        <v>3</v>
      </c>
      <c r="B30" s="19">
        <v>0.3</v>
      </c>
      <c r="C30" s="23">
        <v>0.45</v>
      </c>
      <c r="D30" s="9209">
        <v>0</v>
      </c>
      <c r="E30" s="22">
        <f t="shared" si="0"/>
        <v>0</v>
      </c>
      <c r="F30" s="21">
        <v>35</v>
      </c>
      <c r="G30" s="20">
        <v>8.3000000000000007</v>
      </c>
      <c r="H30" s="20">
        <v>8.4499999999999993</v>
      </c>
      <c r="I30" s="9209">
        <v>0</v>
      </c>
      <c r="J30" s="22">
        <f t="shared" si="1"/>
        <v>0</v>
      </c>
      <c r="K30" s="21">
        <v>67</v>
      </c>
      <c r="L30" s="20">
        <v>16.3</v>
      </c>
      <c r="M30" s="20">
        <v>16.45</v>
      </c>
      <c r="N30" s="9209">
        <v>0</v>
      </c>
      <c r="O30" s="22">
        <f t="shared" si="2"/>
        <v>0</v>
      </c>
      <c r="P30" s="61"/>
      <c r="V30" s="18"/>
    </row>
    <row r="31" spans="1:47" x14ac:dyDescent="0.25">
      <c r="A31" s="25">
        <v>4</v>
      </c>
      <c r="B31" s="25">
        <v>0.45</v>
      </c>
      <c r="C31" s="20">
        <v>1</v>
      </c>
      <c r="D31" s="9209">
        <v>0</v>
      </c>
      <c r="E31" s="22">
        <f t="shared" si="0"/>
        <v>0</v>
      </c>
      <c r="F31" s="21">
        <v>36</v>
      </c>
      <c r="G31" s="20">
        <v>8.4499999999999993</v>
      </c>
      <c r="H31" s="20">
        <v>9</v>
      </c>
      <c r="I31" s="9209">
        <v>0</v>
      </c>
      <c r="J31" s="22">
        <f t="shared" si="1"/>
        <v>0</v>
      </c>
      <c r="K31" s="21">
        <v>68</v>
      </c>
      <c r="L31" s="20">
        <v>16.45</v>
      </c>
      <c r="M31" s="20">
        <v>17</v>
      </c>
      <c r="N31" s="9209">
        <v>0</v>
      </c>
      <c r="O31" s="22">
        <f t="shared" si="2"/>
        <v>0</v>
      </c>
      <c r="P31" s="61"/>
    </row>
    <row r="32" spans="1:47" x14ac:dyDescent="0.25">
      <c r="A32" s="25">
        <v>5</v>
      </c>
      <c r="B32" s="20">
        <v>1</v>
      </c>
      <c r="C32" s="23">
        <v>1.1499999999999999</v>
      </c>
      <c r="D32" s="9209">
        <v>0</v>
      </c>
      <c r="E32" s="22">
        <f t="shared" si="0"/>
        <v>0</v>
      </c>
      <c r="F32" s="21">
        <v>37</v>
      </c>
      <c r="G32" s="20">
        <v>9</v>
      </c>
      <c r="H32" s="20">
        <v>9.15</v>
      </c>
      <c r="I32" s="9209">
        <v>0</v>
      </c>
      <c r="J32" s="22">
        <f t="shared" si="1"/>
        <v>0</v>
      </c>
      <c r="K32" s="21">
        <v>69</v>
      </c>
      <c r="L32" s="20">
        <v>17</v>
      </c>
      <c r="M32" s="20">
        <v>17.149999999999999</v>
      </c>
      <c r="N32" s="9209">
        <v>0</v>
      </c>
      <c r="O32" s="22">
        <f t="shared" si="2"/>
        <v>0</v>
      </c>
      <c r="P32" s="61"/>
      <c r="AQ32" s="9209"/>
    </row>
    <row r="33" spans="1:16" x14ac:dyDescent="0.25">
      <c r="A33" s="25">
        <v>6</v>
      </c>
      <c r="B33" s="23">
        <v>1.1499999999999999</v>
      </c>
      <c r="C33" s="20">
        <v>1.3</v>
      </c>
      <c r="D33" s="9209">
        <v>0</v>
      </c>
      <c r="E33" s="22">
        <f t="shared" si="0"/>
        <v>0</v>
      </c>
      <c r="F33" s="21">
        <v>38</v>
      </c>
      <c r="G33" s="20">
        <v>9.15</v>
      </c>
      <c r="H33" s="20">
        <v>9.3000000000000007</v>
      </c>
      <c r="I33" s="9209">
        <v>0</v>
      </c>
      <c r="J33" s="22">
        <f t="shared" si="1"/>
        <v>0</v>
      </c>
      <c r="K33" s="21">
        <v>70</v>
      </c>
      <c r="L33" s="20">
        <v>17.149999999999999</v>
      </c>
      <c r="M33" s="20">
        <v>17.3</v>
      </c>
      <c r="N33" s="9209">
        <v>0</v>
      </c>
      <c r="O33" s="22">
        <f t="shared" si="2"/>
        <v>0</v>
      </c>
      <c r="P33" s="61"/>
    </row>
    <row r="34" spans="1:16" x14ac:dyDescent="0.25">
      <c r="A34" s="25">
        <v>7</v>
      </c>
      <c r="B34" s="19">
        <v>1.3</v>
      </c>
      <c r="C34" s="23">
        <v>1.45</v>
      </c>
      <c r="D34" s="9209">
        <v>0</v>
      </c>
      <c r="E34" s="22">
        <f t="shared" si="0"/>
        <v>0</v>
      </c>
      <c r="F34" s="21">
        <v>39</v>
      </c>
      <c r="G34" s="20">
        <v>9.3000000000000007</v>
      </c>
      <c r="H34" s="20">
        <v>9.4499999999999993</v>
      </c>
      <c r="I34" s="9209">
        <v>0</v>
      </c>
      <c r="J34" s="22">
        <f t="shared" si="1"/>
        <v>0</v>
      </c>
      <c r="K34" s="21">
        <v>71</v>
      </c>
      <c r="L34" s="20">
        <v>17.3</v>
      </c>
      <c r="M34" s="20">
        <v>17.45</v>
      </c>
      <c r="N34" s="9209">
        <v>0</v>
      </c>
      <c r="O34" s="22">
        <f t="shared" si="2"/>
        <v>0</v>
      </c>
      <c r="P34" s="61"/>
    </row>
    <row r="35" spans="1:16" x14ac:dyDescent="0.25">
      <c r="A35" s="25">
        <v>8</v>
      </c>
      <c r="B35" s="25">
        <v>1.45</v>
      </c>
      <c r="C35" s="20">
        <v>2</v>
      </c>
      <c r="D35" s="9209">
        <v>0</v>
      </c>
      <c r="E35" s="22">
        <f t="shared" si="0"/>
        <v>0</v>
      </c>
      <c r="F35" s="21">
        <v>40</v>
      </c>
      <c r="G35" s="20">
        <v>9.4499999999999993</v>
      </c>
      <c r="H35" s="20">
        <v>10</v>
      </c>
      <c r="I35" s="9209">
        <v>0</v>
      </c>
      <c r="J35" s="22">
        <f t="shared" si="1"/>
        <v>0</v>
      </c>
      <c r="K35" s="21">
        <v>72</v>
      </c>
      <c r="L35" s="17">
        <v>17.45</v>
      </c>
      <c r="M35" s="20">
        <v>18</v>
      </c>
      <c r="N35" s="9209">
        <v>0</v>
      </c>
      <c r="O35" s="22">
        <f t="shared" si="2"/>
        <v>0</v>
      </c>
      <c r="P35" s="61"/>
    </row>
    <row r="36" spans="1:16" x14ac:dyDescent="0.25">
      <c r="A36" s="25">
        <v>9</v>
      </c>
      <c r="B36" s="19">
        <v>2</v>
      </c>
      <c r="C36" s="23">
        <v>2.15</v>
      </c>
      <c r="D36" s="9209">
        <v>0</v>
      </c>
      <c r="E36" s="22">
        <f t="shared" si="0"/>
        <v>0</v>
      </c>
      <c r="F36" s="21">
        <v>41</v>
      </c>
      <c r="G36" s="20">
        <v>10</v>
      </c>
      <c r="H36" s="17">
        <v>10.15</v>
      </c>
      <c r="I36" s="9209">
        <v>0</v>
      </c>
      <c r="J36" s="22">
        <f t="shared" si="1"/>
        <v>0</v>
      </c>
      <c r="K36" s="21">
        <v>73</v>
      </c>
      <c r="L36" s="17">
        <v>18</v>
      </c>
      <c r="M36" s="20">
        <v>18.149999999999999</v>
      </c>
      <c r="N36" s="9209">
        <v>0</v>
      </c>
      <c r="O36" s="22">
        <f t="shared" si="2"/>
        <v>0</v>
      </c>
      <c r="P36" s="61"/>
    </row>
    <row r="37" spans="1:16" x14ac:dyDescent="0.25">
      <c r="A37" s="25">
        <v>10</v>
      </c>
      <c r="B37" s="25">
        <v>2.15</v>
      </c>
      <c r="C37" s="20">
        <v>2.2999999999999998</v>
      </c>
      <c r="D37" s="9209">
        <v>0</v>
      </c>
      <c r="E37" s="22">
        <f t="shared" si="0"/>
        <v>0</v>
      </c>
      <c r="F37" s="21">
        <v>42</v>
      </c>
      <c r="G37" s="20">
        <v>10.15</v>
      </c>
      <c r="H37" s="17">
        <v>10.3</v>
      </c>
      <c r="I37" s="9209">
        <v>0</v>
      </c>
      <c r="J37" s="22">
        <f t="shared" si="1"/>
        <v>0</v>
      </c>
      <c r="K37" s="21">
        <v>74</v>
      </c>
      <c r="L37" s="17">
        <v>18.149999999999999</v>
      </c>
      <c r="M37" s="20">
        <v>18.3</v>
      </c>
      <c r="N37" s="9209">
        <v>0</v>
      </c>
      <c r="O37" s="22">
        <f t="shared" si="2"/>
        <v>0</v>
      </c>
      <c r="P37" s="61"/>
    </row>
    <row r="38" spans="1:16" x14ac:dyDescent="0.25">
      <c r="A38" s="25">
        <v>11</v>
      </c>
      <c r="B38" s="19">
        <v>2.2999999999999998</v>
      </c>
      <c r="C38" s="23">
        <v>2.4500000000000002</v>
      </c>
      <c r="D38" s="9209">
        <v>0</v>
      </c>
      <c r="E38" s="22">
        <f t="shared" si="0"/>
        <v>0</v>
      </c>
      <c r="F38" s="21">
        <v>43</v>
      </c>
      <c r="G38" s="20">
        <v>10.3</v>
      </c>
      <c r="H38" s="17">
        <v>10.45</v>
      </c>
      <c r="I38" s="9209">
        <v>0</v>
      </c>
      <c r="J38" s="22">
        <f t="shared" si="1"/>
        <v>0</v>
      </c>
      <c r="K38" s="21">
        <v>75</v>
      </c>
      <c r="L38" s="17">
        <v>18.3</v>
      </c>
      <c r="M38" s="20">
        <v>18.45</v>
      </c>
      <c r="N38" s="9209">
        <v>0</v>
      </c>
      <c r="O38" s="22">
        <f t="shared" si="2"/>
        <v>0</v>
      </c>
      <c r="P38" s="61"/>
    </row>
    <row r="39" spans="1:16" x14ac:dyDescent="0.25">
      <c r="A39" s="25">
        <v>12</v>
      </c>
      <c r="B39" s="25">
        <v>2.4500000000000002</v>
      </c>
      <c r="C39" s="20">
        <v>3</v>
      </c>
      <c r="D39" s="9209">
        <v>0</v>
      </c>
      <c r="E39" s="22">
        <f t="shared" si="0"/>
        <v>0</v>
      </c>
      <c r="F39" s="21">
        <v>44</v>
      </c>
      <c r="G39" s="20">
        <v>10.45</v>
      </c>
      <c r="H39" s="17">
        <v>11</v>
      </c>
      <c r="I39" s="9209">
        <v>0</v>
      </c>
      <c r="J39" s="22">
        <f t="shared" si="1"/>
        <v>0</v>
      </c>
      <c r="K39" s="21">
        <v>76</v>
      </c>
      <c r="L39" s="17">
        <v>18.45</v>
      </c>
      <c r="M39" s="20">
        <v>19</v>
      </c>
      <c r="N39" s="9209">
        <v>0</v>
      </c>
      <c r="O39" s="22">
        <f t="shared" si="2"/>
        <v>0</v>
      </c>
      <c r="P39" s="61"/>
    </row>
    <row r="40" spans="1:16" x14ac:dyDescent="0.25">
      <c r="A40" s="25">
        <v>13</v>
      </c>
      <c r="B40" s="19">
        <v>3</v>
      </c>
      <c r="C40" s="16">
        <v>3.15</v>
      </c>
      <c r="D40" s="9209">
        <v>0</v>
      </c>
      <c r="E40" s="22">
        <f t="shared" si="0"/>
        <v>0</v>
      </c>
      <c r="F40" s="21">
        <v>45</v>
      </c>
      <c r="G40" s="20">
        <v>11</v>
      </c>
      <c r="H40" s="17">
        <v>11.15</v>
      </c>
      <c r="I40" s="9209">
        <v>0</v>
      </c>
      <c r="J40" s="22">
        <f t="shared" si="1"/>
        <v>0</v>
      </c>
      <c r="K40" s="21">
        <v>77</v>
      </c>
      <c r="L40" s="17">
        <v>19</v>
      </c>
      <c r="M40" s="20">
        <v>19.149999999999999</v>
      </c>
      <c r="N40" s="9209">
        <v>0</v>
      </c>
      <c r="O40" s="22">
        <f t="shared" si="2"/>
        <v>0</v>
      </c>
      <c r="P40" s="61"/>
    </row>
    <row r="41" spans="1:16" x14ac:dyDescent="0.25">
      <c r="A41" s="25">
        <v>14</v>
      </c>
      <c r="B41" s="25">
        <v>3.15</v>
      </c>
      <c r="C41" s="17">
        <v>3.3</v>
      </c>
      <c r="D41" s="9209">
        <v>0</v>
      </c>
      <c r="E41" s="22">
        <f t="shared" si="0"/>
        <v>0</v>
      </c>
      <c r="F41" s="21">
        <v>46</v>
      </c>
      <c r="G41" s="20">
        <v>11.15</v>
      </c>
      <c r="H41" s="17">
        <v>11.3</v>
      </c>
      <c r="I41" s="9209">
        <v>0</v>
      </c>
      <c r="J41" s="22">
        <f t="shared" si="1"/>
        <v>0</v>
      </c>
      <c r="K41" s="21">
        <v>78</v>
      </c>
      <c r="L41" s="17">
        <v>19.149999999999999</v>
      </c>
      <c r="M41" s="20">
        <v>19.3</v>
      </c>
      <c r="N41" s="9209">
        <v>0</v>
      </c>
      <c r="O41" s="22">
        <f t="shared" si="2"/>
        <v>0</v>
      </c>
      <c r="P41" s="61"/>
    </row>
    <row r="42" spans="1:16" x14ac:dyDescent="0.25">
      <c r="A42" s="25">
        <v>15</v>
      </c>
      <c r="B42" s="19">
        <v>3.3</v>
      </c>
      <c r="C42" s="16">
        <v>3.45</v>
      </c>
      <c r="D42" s="9209">
        <v>0</v>
      </c>
      <c r="E42" s="22">
        <f t="shared" si="0"/>
        <v>0</v>
      </c>
      <c r="F42" s="21">
        <v>47</v>
      </c>
      <c r="G42" s="20">
        <v>11.3</v>
      </c>
      <c r="H42" s="17">
        <v>11.45</v>
      </c>
      <c r="I42" s="9209">
        <v>0</v>
      </c>
      <c r="J42" s="22">
        <f t="shared" si="1"/>
        <v>0</v>
      </c>
      <c r="K42" s="21">
        <v>79</v>
      </c>
      <c r="L42" s="17">
        <v>19.3</v>
      </c>
      <c r="M42" s="20">
        <v>19.45</v>
      </c>
      <c r="N42" s="9209">
        <v>0</v>
      </c>
      <c r="O42" s="22">
        <f t="shared" si="2"/>
        <v>0</v>
      </c>
      <c r="P42" s="61"/>
    </row>
    <row r="43" spans="1:16" x14ac:dyDescent="0.25">
      <c r="A43" s="25">
        <v>16</v>
      </c>
      <c r="B43" s="25">
        <v>3.45</v>
      </c>
      <c r="C43" s="17">
        <v>4</v>
      </c>
      <c r="D43" s="9209">
        <v>0</v>
      </c>
      <c r="E43" s="22">
        <f t="shared" si="0"/>
        <v>0</v>
      </c>
      <c r="F43" s="21">
        <v>48</v>
      </c>
      <c r="G43" s="20">
        <v>11.45</v>
      </c>
      <c r="H43" s="17">
        <v>12</v>
      </c>
      <c r="I43" s="9209">
        <v>0</v>
      </c>
      <c r="J43" s="22">
        <f t="shared" si="1"/>
        <v>0</v>
      </c>
      <c r="K43" s="21">
        <v>80</v>
      </c>
      <c r="L43" s="17">
        <v>19.45</v>
      </c>
      <c r="M43" s="17">
        <v>20</v>
      </c>
      <c r="N43" s="9209">
        <v>0</v>
      </c>
      <c r="O43" s="22">
        <f t="shared" si="2"/>
        <v>0</v>
      </c>
      <c r="P43" s="61"/>
    </row>
    <row r="44" spans="1:16" x14ac:dyDescent="0.25">
      <c r="A44" s="25">
        <v>17</v>
      </c>
      <c r="B44" s="19">
        <v>4</v>
      </c>
      <c r="C44" s="16">
        <v>4.1500000000000004</v>
      </c>
      <c r="D44" s="9209">
        <v>0</v>
      </c>
      <c r="E44" s="22">
        <f t="shared" si="0"/>
        <v>0</v>
      </c>
      <c r="F44" s="21">
        <v>49</v>
      </c>
      <c r="G44" s="20">
        <v>12</v>
      </c>
      <c r="H44" s="17">
        <v>12.15</v>
      </c>
      <c r="I44" s="9209">
        <v>0</v>
      </c>
      <c r="J44" s="22">
        <f t="shared" si="1"/>
        <v>0</v>
      </c>
      <c r="K44" s="21">
        <v>81</v>
      </c>
      <c r="L44" s="17">
        <v>20</v>
      </c>
      <c r="M44" s="20">
        <v>20.149999999999999</v>
      </c>
      <c r="N44" s="9209">
        <v>0</v>
      </c>
      <c r="O44" s="22">
        <f t="shared" si="2"/>
        <v>0</v>
      </c>
      <c r="P44" s="61"/>
    </row>
    <row r="45" spans="1:16" x14ac:dyDescent="0.25">
      <c r="A45" s="25">
        <v>18</v>
      </c>
      <c r="B45" s="25">
        <v>4.1500000000000004</v>
      </c>
      <c r="C45" s="17">
        <v>4.3</v>
      </c>
      <c r="D45" s="9209">
        <v>0</v>
      </c>
      <c r="E45" s="22">
        <f t="shared" si="0"/>
        <v>0</v>
      </c>
      <c r="F45" s="21">
        <v>50</v>
      </c>
      <c r="G45" s="20">
        <v>12.15</v>
      </c>
      <c r="H45" s="17">
        <v>12.3</v>
      </c>
      <c r="I45" s="9209">
        <v>0</v>
      </c>
      <c r="J45" s="22">
        <f t="shared" si="1"/>
        <v>0</v>
      </c>
      <c r="K45" s="21">
        <v>82</v>
      </c>
      <c r="L45" s="17">
        <v>20.149999999999999</v>
      </c>
      <c r="M45" s="20">
        <v>20.3</v>
      </c>
      <c r="N45" s="9209">
        <v>0</v>
      </c>
      <c r="O45" s="22">
        <f t="shared" si="2"/>
        <v>0</v>
      </c>
      <c r="P45" s="61"/>
    </row>
    <row r="46" spans="1:16" x14ac:dyDescent="0.25">
      <c r="A46" s="25">
        <v>19</v>
      </c>
      <c r="B46" s="19">
        <v>4.3</v>
      </c>
      <c r="C46" s="16">
        <v>4.45</v>
      </c>
      <c r="D46" s="9209">
        <v>0</v>
      </c>
      <c r="E46" s="22">
        <f t="shared" si="0"/>
        <v>0</v>
      </c>
      <c r="F46" s="21">
        <v>51</v>
      </c>
      <c r="G46" s="20">
        <v>12.3</v>
      </c>
      <c r="H46" s="17">
        <v>12.45</v>
      </c>
      <c r="I46" s="9209">
        <v>0</v>
      </c>
      <c r="J46" s="22">
        <f t="shared" si="1"/>
        <v>0</v>
      </c>
      <c r="K46" s="21">
        <v>83</v>
      </c>
      <c r="L46" s="17">
        <v>20.3</v>
      </c>
      <c r="M46" s="20">
        <v>20.45</v>
      </c>
      <c r="N46" s="9209">
        <v>0</v>
      </c>
      <c r="O46" s="22">
        <f t="shared" si="2"/>
        <v>0</v>
      </c>
      <c r="P46" s="61"/>
    </row>
    <row r="47" spans="1:16" x14ac:dyDescent="0.25">
      <c r="A47" s="25">
        <v>20</v>
      </c>
      <c r="B47" s="25">
        <v>4.45</v>
      </c>
      <c r="C47" s="17">
        <v>5</v>
      </c>
      <c r="D47" s="9209">
        <v>0</v>
      </c>
      <c r="E47" s="22">
        <f t="shared" si="0"/>
        <v>0</v>
      </c>
      <c r="F47" s="21">
        <v>52</v>
      </c>
      <c r="G47" s="20">
        <v>12.45</v>
      </c>
      <c r="H47" s="17">
        <v>13</v>
      </c>
      <c r="I47" s="9209">
        <v>0</v>
      </c>
      <c r="J47" s="22">
        <f t="shared" si="1"/>
        <v>0</v>
      </c>
      <c r="K47" s="21">
        <v>84</v>
      </c>
      <c r="L47" s="17">
        <v>20.45</v>
      </c>
      <c r="M47" s="20">
        <v>21</v>
      </c>
      <c r="N47" s="9209">
        <v>0</v>
      </c>
      <c r="O47" s="22">
        <f t="shared" si="2"/>
        <v>0</v>
      </c>
      <c r="P47" s="61"/>
    </row>
    <row r="48" spans="1:16" x14ac:dyDescent="0.25">
      <c r="A48" s="25">
        <v>21</v>
      </c>
      <c r="B48" s="20">
        <v>5</v>
      </c>
      <c r="C48" s="16">
        <v>5.15</v>
      </c>
      <c r="D48" s="9209">
        <v>0</v>
      </c>
      <c r="E48" s="22">
        <f t="shared" si="0"/>
        <v>0</v>
      </c>
      <c r="F48" s="21">
        <v>53</v>
      </c>
      <c r="G48" s="20">
        <v>13</v>
      </c>
      <c r="H48" s="17">
        <v>13.15</v>
      </c>
      <c r="I48" s="9209">
        <v>0</v>
      </c>
      <c r="J48" s="22">
        <f t="shared" si="1"/>
        <v>0</v>
      </c>
      <c r="K48" s="21">
        <v>85</v>
      </c>
      <c r="L48" s="17">
        <v>21</v>
      </c>
      <c r="M48" s="20">
        <v>21.15</v>
      </c>
      <c r="N48" s="9209">
        <v>0</v>
      </c>
      <c r="O48" s="22">
        <f t="shared" si="2"/>
        <v>0</v>
      </c>
      <c r="P48" s="61"/>
    </row>
    <row r="49" spans="1:16" x14ac:dyDescent="0.25">
      <c r="A49" s="25">
        <v>22</v>
      </c>
      <c r="B49" s="23">
        <v>5.15</v>
      </c>
      <c r="C49" s="17">
        <v>5.3</v>
      </c>
      <c r="D49" s="9209">
        <v>0</v>
      </c>
      <c r="E49" s="22">
        <f t="shared" si="0"/>
        <v>0</v>
      </c>
      <c r="F49" s="21">
        <v>54</v>
      </c>
      <c r="G49" s="20">
        <v>13.15</v>
      </c>
      <c r="H49" s="17">
        <v>13.3</v>
      </c>
      <c r="I49" s="9209">
        <v>0</v>
      </c>
      <c r="J49" s="22">
        <f t="shared" si="1"/>
        <v>0</v>
      </c>
      <c r="K49" s="21">
        <v>86</v>
      </c>
      <c r="L49" s="17">
        <v>21.15</v>
      </c>
      <c r="M49" s="20">
        <v>21.3</v>
      </c>
      <c r="N49" s="9209">
        <v>0</v>
      </c>
      <c r="O49" s="22">
        <f t="shared" si="2"/>
        <v>0</v>
      </c>
      <c r="P49" s="61"/>
    </row>
    <row r="50" spans="1:16" x14ac:dyDescent="0.25">
      <c r="A50" s="25">
        <v>23</v>
      </c>
      <c r="B50" s="20">
        <v>5.3</v>
      </c>
      <c r="C50" s="16">
        <v>5.45</v>
      </c>
      <c r="D50" s="9209">
        <v>0</v>
      </c>
      <c r="E50" s="22">
        <f t="shared" si="0"/>
        <v>0</v>
      </c>
      <c r="F50" s="21">
        <v>55</v>
      </c>
      <c r="G50" s="20">
        <v>13.3</v>
      </c>
      <c r="H50" s="17">
        <v>13.45</v>
      </c>
      <c r="I50" s="9209">
        <v>0</v>
      </c>
      <c r="J50" s="22">
        <f t="shared" si="1"/>
        <v>0</v>
      </c>
      <c r="K50" s="21">
        <v>87</v>
      </c>
      <c r="L50" s="17">
        <v>21.3</v>
      </c>
      <c r="M50" s="20">
        <v>21.45</v>
      </c>
      <c r="N50" s="9209">
        <v>0</v>
      </c>
      <c r="O50" s="22">
        <f t="shared" si="2"/>
        <v>0</v>
      </c>
      <c r="P50" s="61"/>
    </row>
    <row r="51" spans="1:16" x14ac:dyDescent="0.25">
      <c r="A51" s="25">
        <v>24</v>
      </c>
      <c r="B51" s="23">
        <v>5.45</v>
      </c>
      <c r="C51" s="17">
        <v>6</v>
      </c>
      <c r="D51" s="9209">
        <v>0</v>
      </c>
      <c r="E51" s="22">
        <f t="shared" si="0"/>
        <v>0</v>
      </c>
      <c r="F51" s="21">
        <v>56</v>
      </c>
      <c r="G51" s="20">
        <v>13.45</v>
      </c>
      <c r="H51" s="17">
        <v>14</v>
      </c>
      <c r="I51" s="9209">
        <v>0</v>
      </c>
      <c r="J51" s="22">
        <f t="shared" si="1"/>
        <v>0</v>
      </c>
      <c r="K51" s="21">
        <v>88</v>
      </c>
      <c r="L51" s="17">
        <v>21.45</v>
      </c>
      <c r="M51" s="20">
        <v>22</v>
      </c>
      <c r="N51" s="9209">
        <v>0</v>
      </c>
      <c r="O51" s="22">
        <f t="shared" si="2"/>
        <v>0</v>
      </c>
      <c r="P51" s="61"/>
    </row>
    <row r="52" spans="1:16" x14ac:dyDescent="0.25">
      <c r="A52" s="25">
        <v>25</v>
      </c>
      <c r="B52" s="20">
        <v>6</v>
      </c>
      <c r="C52" s="16">
        <v>6.15</v>
      </c>
      <c r="D52" s="9209">
        <v>0</v>
      </c>
      <c r="E52" s="22">
        <f t="shared" si="0"/>
        <v>0</v>
      </c>
      <c r="F52" s="21">
        <v>57</v>
      </c>
      <c r="G52" s="20">
        <v>14</v>
      </c>
      <c r="H52" s="17">
        <v>14.15</v>
      </c>
      <c r="I52" s="9209">
        <v>0</v>
      </c>
      <c r="J52" s="22">
        <f t="shared" si="1"/>
        <v>0</v>
      </c>
      <c r="K52" s="21">
        <v>89</v>
      </c>
      <c r="L52" s="17">
        <v>22</v>
      </c>
      <c r="M52" s="20">
        <v>22.15</v>
      </c>
      <c r="N52" s="9209">
        <v>0</v>
      </c>
      <c r="O52" s="22">
        <f t="shared" si="2"/>
        <v>0</v>
      </c>
      <c r="P52" s="61"/>
    </row>
    <row r="53" spans="1:16" x14ac:dyDescent="0.25">
      <c r="A53" s="25">
        <v>26</v>
      </c>
      <c r="B53" s="23">
        <v>6.15</v>
      </c>
      <c r="C53" s="17">
        <v>6.3</v>
      </c>
      <c r="D53" s="9209">
        <v>0</v>
      </c>
      <c r="E53" s="22">
        <f t="shared" si="0"/>
        <v>0</v>
      </c>
      <c r="F53" s="21">
        <v>58</v>
      </c>
      <c r="G53" s="20">
        <v>14.15</v>
      </c>
      <c r="H53" s="17">
        <v>14.3</v>
      </c>
      <c r="I53" s="9209">
        <v>0</v>
      </c>
      <c r="J53" s="22">
        <f t="shared" si="1"/>
        <v>0</v>
      </c>
      <c r="K53" s="21">
        <v>90</v>
      </c>
      <c r="L53" s="17">
        <v>22.15</v>
      </c>
      <c r="M53" s="20">
        <v>22.3</v>
      </c>
      <c r="N53" s="9209">
        <v>0</v>
      </c>
      <c r="O53" s="22">
        <f t="shared" si="2"/>
        <v>0</v>
      </c>
      <c r="P53" s="61"/>
    </row>
    <row r="54" spans="1:16" x14ac:dyDescent="0.25">
      <c r="A54" s="25">
        <v>27</v>
      </c>
      <c r="B54" s="20">
        <v>6.3</v>
      </c>
      <c r="C54" s="16">
        <v>6.45</v>
      </c>
      <c r="D54" s="9209">
        <v>0</v>
      </c>
      <c r="E54" s="22">
        <f t="shared" si="0"/>
        <v>0</v>
      </c>
      <c r="F54" s="21">
        <v>59</v>
      </c>
      <c r="G54" s="20">
        <v>14.3</v>
      </c>
      <c r="H54" s="17">
        <v>14.45</v>
      </c>
      <c r="I54" s="9209">
        <v>0</v>
      </c>
      <c r="J54" s="22">
        <f t="shared" si="1"/>
        <v>0</v>
      </c>
      <c r="K54" s="21">
        <v>91</v>
      </c>
      <c r="L54" s="17">
        <v>22.3</v>
      </c>
      <c r="M54" s="20">
        <v>22.45</v>
      </c>
      <c r="N54" s="9209">
        <v>0</v>
      </c>
      <c r="O54" s="22">
        <f t="shared" si="2"/>
        <v>0</v>
      </c>
      <c r="P54" s="61"/>
    </row>
    <row r="55" spans="1:16" x14ac:dyDescent="0.25">
      <c r="A55" s="25">
        <v>28</v>
      </c>
      <c r="B55" s="23">
        <v>6.45</v>
      </c>
      <c r="C55" s="17">
        <v>7</v>
      </c>
      <c r="D55" s="9209">
        <v>0</v>
      </c>
      <c r="E55" s="22">
        <f t="shared" si="0"/>
        <v>0</v>
      </c>
      <c r="F55" s="21">
        <v>60</v>
      </c>
      <c r="G55" s="20">
        <v>14.45</v>
      </c>
      <c r="H55" s="20">
        <v>15</v>
      </c>
      <c r="I55" s="9209">
        <v>0</v>
      </c>
      <c r="J55" s="22">
        <f t="shared" si="1"/>
        <v>0</v>
      </c>
      <c r="K55" s="21">
        <v>92</v>
      </c>
      <c r="L55" s="17">
        <v>22.45</v>
      </c>
      <c r="M55" s="20">
        <v>23</v>
      </c>
      <c r="N55" s="9209">
        <v>0</v>
      </c>
      <c r="O55" s="22">
        <f t="shared" si="2"/>
        <v>0</v>
      </c>
      <c r="P55" s="61"/>
    </row>
    <row r="56" spans="1:16" x14ac:dyDescent="0.25">
      <c r="A56" s="25">
        <v>29</v>
      </c>
      <c r="B56" s="20">
        <v>7</v>
      </c>
      <c r="C56" s="16">
        <v>7.15</v>
      </c>
      <c r="D56" s="9209">
        <v>0</v>
      </c>
      <c r="E56" s="22">
        <f t="shared" si="0"/>
        <v>0</v>
      </c>
      <c r="F56" s="21">
        <v>61</v>
      </c>
      <c r="G56" s="20">
        <v>15</v>
      </c>
      <c r="H56" s="20">
        <v>15.15</v>
      </c>
      <c r="I56" s="9209">
        <v>0</v>
      </c>
      <c r="J56" s="22">
        <f t="shared" si="1"/>
        <v>0</v>
      </c>
      <c r="K56" s="21">
        <v>93</v>
      </c>
      <c r="L56" s="17">
        <v>23</v>
      </c>
      <c r="M56" s="20">
        <v>23.15</v>
      </c>
      <c r="N56" s="9209">
        <v>0</v>
      </c>
      <c r="O56" s="22">
        <f t="shared" si="2"/>
        <v>0</v>
      </c>
      <c r="P56" s="61"/>
    </row>
    <row r="57" spans="1:16" x14ac:dyDescent="0.25">
      <c r="A57" s="25">
        <v>30</v>
      </c>
      <c r="B57" s="23">
        <v>7.15</v>
      </c>
      <c r="C57" s="17">
        <v>7.3</v>
      </c>
      <c r="D57" s="9209">
        <v>0</v>
      </c>
      <c r="E57" s="22">
        <f t="shared" si="0"/>
        <v>0</v>
      </c>
      <c r="F57" s="21">
        <v>62</v>
      </c>
      <c r="G57" s="20">
        <v>15.15</v>
      </c>
      <c r="H57" s="20">
        <v>15.3</v>
      </c>
      <c r="I57" s="9209">
        <v>0</v>
      </c>
      <c r="J57" s="22">
        <f t="shared" si="1"/>
        <v>0</v>
      </c>
      <c r="K57" s="21">
        <v>94</v>
      </c>
      <c r="L57" s="20">
        <v>23.15</v>
      </c>
      <c r="M57" s="20">
        <v>23.3</v>
      </c>
      <c r="N57" s="9209">
        <v>0</v>
      </c>
      <c r="O57" s="22">
        <f t="shared" si="2"/>
        <v>0</v>
      </c>
      <c r="P57" s="61"/>
    </row>
    <row r="58" spans="1:16" x14ac:dyDescent="0.25">
      <c r="A58" s="25">
        <v>31</v>
      </c>
      <c r="B58" s="20">
        <v>7.3</v>
      </c>
      <c r="C58" s="16">
        <v>7.45</v>
      </c>
      <c r="D58" s="9209">
        <v>0</v>
      </c>
      <c r="E58" s="22">
        <f t="shared" si="0"/>
        <v>0</v>
      </c>
      <c r="F58" s="21">
        <v>63</v>
      </c>
      <c r="G58" s="20">
        <v>15.3</v>
      </c>
      <c r="H58" s="20">
        <v>15.45</v>
      </c>
      <c r="I58" s="9209">
        <v>0</v>
      </c>
      <c r="J58" s="22">
        <f t="shared" si="1"/>
        <v>0</v>
      </c>
      <c r="K58" s="21">
        <v>95</v>
      </c>
      <c r="L58" s="20">
        <v>23.3</v>
      </c>
      <c r="M58" s="20">
        <v>23.45</v>
      </c>
      <c r="N58" s="9209">
        <v>0</v>
      </c>
      <c r="O58" s="22">
        <f t="shared" si="2"/>
        <v>0</v>
      </c>
      <c r="P58" s="61"/>
    </row>
    <row r="59" spans="1:16" x14ac:dyDescent="0.25">
      <c r="A59" s="25">
        <v>32</v>
      </c>
      <c r="B59" s="23">
        <v>7.45</v>
      </c>
      <c r="C59" s="17">
        <v>8</v>
      </c>
      <c r="D59" s="9209">
        <v>0</v>
      </c>
      <c r="E59" s="22">
        <f t="shared" si="0"/>
        <v>0</v>
      </c>
      <c r="F59" s="21">
        <v>64</v>
      </c>
      <c r="G59" s="20">
        <v>15.45</v>
      </c>
      <c r="H59" s="20">
        <v>16</v>
      </c>
      <c r="I59" s="9209">
        <v>0</v>
      </c>
      <c r="J59" s="22">
        <f t="shared" si="1"/>
        <v>0</v>
      </c>
      <c r="K59" s="21">
        <v>96</v>
      </c>
      <c r="L59" s="20">
        <v>23.45</v>
      </c>
      <c r="M59" s="20">
        <v>24</v>
      </c>
      <c r="N59" s="9209">
        <v>0</v>
      </c>
      <c r="O59" s="22">
        <f t="shared" si="2"/>
        <v>0</v>
      </c>
      <c r="P59" s="61"/>
    </row>
    <row r="60" spans="1:16" x14ac:dyDescent="0.25">
      <c r="A60" s="15"/>
      <c r="B60" s="31"/>
      <c r="C60" s="14"/>
      <c r="D60" s="42">
        <f>SUM(D28:D59)</f>
        <v>0</v>
      </c>
      <c r="E60" s="42">
        <f>SUM(E28:E59)</f>
        <v>0</v>
      </c>
      <c r="F60" s="13"/>
      <c r="G60" s="12"/>
      <c r="H60" s="12"/>
      <c r="I60" s="42">
        <f>SUM(I28:I59)</f>
        <v>0</v>
      </c>
      <c r="J60" s="42">
        <f>SUM(J28:J59)</f>
        <v>0</v>
      </c>
      <c r="K60" s="13"/>
      <c r="L60" s="12"/>
      <c r="M60" s="12"/>
      <c r="N60" s="42">
        <f>SUM(N28:N59)</f>
        <v>0</v>
      </c>
      <c r="O60" s="42">
        <f>SUM(O28:O59)</f>
        <v>0</v>
      </c>
      <c r="P60" s="61"/>
    </row>
    <row r="61" spans="1:16" x14ac:dyDescent="0.25">
      <c r="A61" s="15"/>
      <c r="B61" s="31"/>
      <c r="C61" s="14"/>
      <c r="D61" s="42"/>
      <c r="E61" s="18"/>
      <c r="F61" s="13"/>
      <c r="G61" s="12"/>
      <c r="H61" s="12"/>
      <c r="I61" s="42"/>
      <c r="J61" s="18"/>
      <c r="K61" s="13"/>
      <c r="L61" s="12"/>
      <c r="M61" s="12"/>
      <c r="N61" s="42"/>
      <c r="O61" s="18"/>
      <c r="P61" s="61"/>
    </row>
    <row r="62" spans="1:16" x14ac:dyDescent="0.25">
      <c r="A62" s="15" t="s">
        <v>119</v>
      </c>
      <c r="B62" s="11">
        <f>SUM(D60,I60,N60)/(4000*1000)</f>
        <v>0</v>
      </c>
      <c r="C62" s="11">
        <f>SUM(E60,J60,O60)/(4000*1000)</f>
        <v>0</v>
      </c>
      <c r="D62" s="42"/>
      <c r="E62" s="18"/>
      <c r="F62" s="13"/>
      <c r="G62" s="12"/>
      <c r="H62" s="12"/>
      <c r="I62" s="42"/>
      <c r="J62" s="18"/>
      <c r="K62" s="13"/>
      <c r="L62" s="12"/>
      <c r="M62" s="12"/>
      <c r="N62" s="42"/>
      <c r="O62" s="18"/>
      <c r="P62" s="61"/>
    </row>
    <row r="63" spans="1:16" x14ac:dyDescent="0.25">
      <c r="A63" s="15"/>
      <c r="B63" s="31"/>
      <c r="C63" s="14"/>
      <c r="D63" s="42"/>
      <c r="E63" s="18"/>
      <c r="F63" s="13"/>
      <c r="G63" s="12"/>
      <c r="H63" s="12"/>
      <c r="I63" s="42"/>
      <c r="J63" s="18"/>
      <c r="K63" s="13"/>
      <c r="L63" s="12"/>
      <c r="M63" s="12"/>
      <c r="N63" s="42"/>
      <c r="O63" s="18"/>
      <c r="P63" s="61"/>
    </row>
    <row r="64" spans="1:16" x14ac:dyDescent="0.25">
      <c r="A64" s="15"/>
      <c r="B64" s="31"/>
      <c r="C64" s="14"/>
      <c r="D64" s="42"/>
      <c r="E64" s="18"/>
      <c r="F64" s="13"/>
      <c r="G64" s="12"/>
      <c r="H64" s="12"/>
      <c r="I64" s="42"/>
      <c r="J64" s="18"/>
      <c r="K64" s="13"/>
      <c r="L64" s="12"/>
      <c r="M64" s="12"/>
      <c r="N64" s="42"/>
      <c r="O64" s="18"/>
      <c r="P64" s="61"/>
    </row>
    <row r="65" spans="1:16" x14ac:dyDescent="0.25">
      <c r="A65" s="15"/>
      <c r="B65" s="31"/>
      <c r="C65" s="14"/>
      <c r="D65" s="42"/>
      <c r="E65" s="18"/>
      <c r="F65" s="13"/>
      <c r="G65" s="12"/>
      <c r="H65" s="12"/>
      <c r="I65" s="42"/>
      <c r="J65" s="18"/>
      <c r="K65" s="13"/>
      <c r="L65" s="12"/>
      <c r="M65" s="12"/>
      <c r="N65" s="42"/>
      <c r="O65" s="18"/>
      <c r="P65" s="61"/>
    </row>
    <row r="66" spans="1:16" x14ac:dyDescent="0.25">
      <c r="A66" s="15"/>
      <c r="B66" s="31"/>
      <c r="C66" s="14"/>
      <c r="D66" s="42"/>
      <c r="E66" s="18"/>
      <c r="F66" s="13"/>
      <c r="G66" s="12"/>
      <c r="H66" s="12"/>
      <c r="I66" s="42"/>
      <c r="J66" s="18"/>
      <c r="K66" s="13"/>
      <c r="L66" s="12"/>
      <c r="M66" s="12"/>
      <c r="N66" s="42"/>
      <c r="O66" s="18"/>
      <c r="P66" s="61"/>
    </row>
    <row r="67" spans="1:16" x14ac:dyDescent="0.25">
      <c r="A67" s="15"/>
      <c r="B67" s="31"/>
      <c r="C67" s="14"/>
      <c r="D67" s="42"/>
      <c r="E67" s="18"/>
      <c r="F67" s="13"/>
      <c r="G67" s="12"/>
      <c r="H67" s="12"/>
      <c r="I67" s="42"/>
      <c r="J67" s="18"/>
      <c r="K67" s="13"/>
      <c r="L67" s="12"/>
      <c r="M67" s="12"/>
      <c r="N67" s="42"/>
      <c r="O67" s="18"/>
      <c r="P67" s="61"/>
    </row>
    <row r="68" spans="1:16" x14ac:dyDescent="0.25">
      <c r="A68" s="15"/>
      <c r="B68" s="31"/>
      <c r="C68" s="14"/>
      <c r="D68" s="42"/>
      <c r="E68" s="18"/>
      <c r="F68" s="13"/>
      <c r="G68" s="12"/>
      <c r="H68" s="12"/>
      <c r="I68" s="42"/>
      <c r="J68" s="18"/>
      <c r="K68" s="13"/>
      <c r="L68" s="12"/>
      <c r="M68" s="12"/>
      <c r="N68" s="42"/>
      <c r="O68" s="18"/>
      <c r="P68" s="61"/>
    </row>
    <row r="69" spans="1:16" x14ac:dyDescent="0.25">
      <c r="A69" s="54" t="s">
        <v>27</v>
      </c>
      <c r="B69" s="55"/>
      <c r="C69" s="55"/>
      <c r="D69" s="53"/>
      <c r="E69" s="18"/>
      <c r="F69" s="55"/>
      <c r="G69" s="55"/>
      <c r="H69" s="55"/>
      <c r="I69" s="53"/>
      <c r="J69" s="10"/>
      <c r="K69" s="55"/>
      <c r="L69" s="55"/>
      <c r="M69" s="55"/>
      <c r="N69" s="55"/>
      <c r="O69" s="10"/>
      <c r="P69" s="61"/>
    </row>
    <row r="70" spans="1:16" x14ac:dyDescent="0.25">
      <c r="A70" s="48"/>
      <c r="B70" s="55"/>
      <c r="C70" s="55"/>
      <c r="D70" s="53"/>
      <c r="E70" s="55"/>
      <c r="F70" s="55"/>
      <c r="G70" s="55"/>
      <c r="H70" s="55"/>
      <c r="I70" s="53"/>
      <c r="J70" s="13"/>
      <c r="K70" s="55"/>
      <c r="L70" s="55"/>
      <c r="M70" s="55"/>
      <c r="N70" s="55"/>
      <c r="O70" s="55"/>
      <c r="P70" s="61"/>
    </row>
    <row r="71" spans="1:16" x14ac:dyDescent="0.25">
      <c r="A71" s="9" t="s">
        <v>28</v>
      </c>
      <c r="B71" s="55"/>
      <c r="C71" s="55"/>
      <c r="D71" s="53"/>
      <c r="E71" s="10"/>
      <c r="F71" s="55"/>
      <c r="G71" s="55"/>
      <c r="H71" s="10"/>
      <c r="I71" s="53"/>
      <c r="J71" s="13"/>
      <c r="K71" s="55"/>
      <c r="L71" s="55"/>
      <c r="M71" s="55"/>
      <c r="N71" s="55"/>
      <c r="O71" s="55"/>
      <c r="P71" s="61"/>
    </row>
    <row r="72" spans="1:16" x14ac:dyDescent="0.25">
      <c r="A72" s="8"/>
      <c r="B72" s="7"/>
      <c r="C72" s="7"/>
      <c r="D72" s="7"/>
      <c r="E72" s="7"/>
      <c r="F72" s="7"/>
      <c r="G72" s="7"/>
      <c r="H72" s="7"/>
      <c r="I72" s="7"/>
      <c r="J72" s="7"/>
      <c r="K72" s="7"/>
      <c r="L72" s="55"/>
      <c r="M72" s="55"/>
      <c r="N72" s="55"/>
      <c r="O72" s="55"/>
      <c r="P72" s="61"/>
    </row>
    <row r="73" spans="1:16" x14ac:dyDescent="0.25">
      <c r="A73" s="9"/>
      <c r="B73" s="55"/>
      <c r="C73" s="55"/>
      <c r="D73" s="53"/>
      <c r="E73" s="10"/>
      <c r="F73" s="55"/>
      <c r="G73" s="55"/>
      <c r="H73" s="10"/>
      <c r="I73" s="53"/>
      <c r="J73" s="13"/>
      <c r="K73" s="55"/>
      <c r="L73" s="55"/>
      <c r="M73" s="55"/>
      <c r="N73" s="55"/>
      <c r="O73" s="55"/>
      <c r="P73" s="61"/>
    </row>
    <row r="74" spans="1:16" x14ac:dyDescent="0.25">
      <c r="A74" s="48"/>
      <c r="B74" s="55"/>
      <c r="C74" s="55"/>
      <c r="D74" s="53"/>
      <c r="E74" s="10"/>
      <c r="F74" s="55"/>
      <c r="G74" s="55"/>
      <c r="H74" s="10"/>
      <c r="I74" s="53"/>
      <c r="J74" s="55"/>
      <c r="K74" s="55"/>
      <c r="L74" s="55"/>
      <c r="M74" s="55"/>
      <c r="N74" s="55"/>
      <c r="O74" s="55"/>
      <c r="P74" s="61"/>
    </row>
    <row r="75" spans="1:16" x14ac:dyDescent="0.25">
      <c r="A75" s="48"/>
      <c r="B75" s="55"/>
      <c r="C75" s="55"/>
      <c r="D75" s="53"/>
      <c r="E75" s="10"/>
      <c r="F75" s="55"/>
      <c r="G75" s="55"/>
      <c r="H75" s="10"/>
      <c r="I75" s="53"/>
      <c r="J75" s="55"/>
      <c r="K75" s="55"/>
      <c r="L75" s="55"/>
      <c r="M75" s="55"/>
      <c r="N75" s="55"/>
      <c r="O75" s="55"/>
      <c r="P75" s="61"/>
    </row>
    <row r="76" spans="1:16" x14ac:dyDescent="0.25">
      <c r="A76" s="48"/>
      <c r="B76" s="55"/>
      <c r="C76" s="55"/>
      <c r="D76" s="53"/>
      <c r="E76" s="10"/>
      <c r="F76" s="55"/>
      <c r="G76" s="55"/>
      <c r="H76" s="10"/>
      <c r="I76" s="53"/>
      <c r="J76" s="55"/>
      <c r="K76" s="55"/>
      <c r="L76" s="55"/>
      <c r="M76" s="55" t="s">
        <v>29</v>
      </c>
      <c r="N76" s="55"/>
      <c r="O76" s="55"/>
      <c r="P76" s="61"/>
    </row>
    <row r="77" spans="1:16" x14ac:dyDescent="0.25">
      <c r="A77" s="6"/>
      <c r="B77" s="5"/>
      <c r="C77" s="5"/>
      <c r="D77" s="4"/>
      <c r="E77" s="3"/>
      <c r="F77" s="5"/>
      <c r="G77" s="5"/>
      <c r="H77" s="3"/>
      <c r="I77" s="4"/>
      <c r="J77" s="5"/>
      <c r="K77" s="5"/>
      <c r="L77" s="5"/>
      <c r="M77" s="5" t="s">
        <v>30</v>
      </c>
      <c r="N77" s="5"/>
      <c r="O77" s="5"/>
      <c r="P77" s="36"/>
    </row>
    <row r="78" spans="1:16" x14ac:dyDescent="0.25">
      <c r="E78" s="1"/>
      <c r="H78" s="1"/>
    </row>
    <row r="79" spans="1:16" x14ac:dyDescent="0.25">
      <c r="C79" s="42"/>
      <c r="E79" s="1"/>
      <c r="H79" s="1"/>
    </row>
    <row r="80" spans="1:16" x14ac:dyDescent="0.25">
      <c r="E80" s="1"/>
      <c r="H80" s="1"/>
    </row>
    <row r="81" spans="5:8" x14ac:dyDescent="0.25">
      <c r="E81" s="1"/>
      <c r="H81" s="1"/>
    </row>
    <row r="82" spans="5:8" x14ac:dyDescent="0.25">
      <c r="E82" s="1"/>
      <c r="H82" s="1"/>
    </row>
    <row r="83" spans="5:8" x14ac:dyDescent="0.25">
      <c r="E83" s="1"/>
      <c r="H83" s="1"/>
    </row>
    <row r="84" spans="5:8" x14ac:dyDescent="0.25">
      <c r="E84" s="1"/>
      <c r="H84" s="1"/>
    </row>
    <row r="85" spans="5:8" x14ac:dyDescent="0.25">
      <c r="E85" s="1"/>
      <c r="H85" s="1"/>
    </row>
    <row r="86" spans="5:8" x14ac:dyDescent="0.25">
      <c r="E86" s="1"/>
      <c r="H86" s="1"/>
    </row>
    <row r="87" spans="5:8" x14ac:dyDescent="0.25">
      <c r="E87" s="1"/>
      <c r="H87" s="1"/>
    </row>
    <row r="88" spans="5:8" x14ac:dyDescent="0.25">
      <c r="E88" s="1"/>
      <c r="H88" s="1"/>
    </row>
    <row r="89" spans="5:8" x14ac:dyDescent="0.25">
      <c r="E89" s="1"/>
      <c r="H89" s="1"/>
    </row>
    <row r="90" spans="5:8" x14ac:dyDescent="0.25">
      <c r="E90" s="1"/>
      <c r="H90" s="1"/>
    </row>
    <row r="91" spans="5:8" x14ac:dyDescent="0.25">
      <c r="E91" s="1"/>
      <c r="H91" s="1"/>
    </row>
    <row r="92" spans="5:8" x14ac:dyDescent="0.25">
      <c r="E92" s="1"/>
      <c r="H92" s="1"/>
    </row>
    <row r="93" spans="5:8" x14ac:dyDescent="0.25">
      <c r="E93" s="1"/>
      <c r="H93" s="1"/>
    </row>
    <row r="94" spans="5:8" x14ac:dyDescent="0.25">
      <c r="E94" s="1"/>
      <c r="H94" s="1"/>
    </row>
    <row r="95" spans="5:8" x14ac:dyDescent="0.25">
      <c r="E95" s="1"/>
      <c r="H95" s="1"/>
    </row>
    <row r="96" spans="5:8" x14ac:dyDescent="0.25">
      <c r="E96" s="1"/>
      <c r="H96" s="1"/>
    </row>
    <row r="97" spans="5:14" x14ac:dyDescent="0.25">
      <c r="E97" s="1"/>
      <c r="H97" s="1"/>
    </row>
    <row r="98" spans="5:14" x14ac:dyDescent="0.25">
      <c r="E98" s="1"/>
      <c r="H98" s="1"/>
    </row>
    <row r="99" spans="5:14" x14ac:dyDescent="0.25">
      <c r="E99" s="1"/>
      <c r="H99" s="1"/>
    </row>
    <row r="100" spans="5:14" x14ac:dyDescent="0.25">
      <c r="E100" s="1"/>
      <c r="H100" s="1"/>
      <c r="M100" s="64" t="s">
        <v>8</v>
      </c>
    </row>
    <row r="101" spans="5:14" x14ac:dyDescent="0.25">
      <c r="E101" s="1"/>
      <c r="H101" s="1"/>
    </row>
    <row r="102" spans="5:14" x14ac:dyDescent="0.25">
      <c r="E102" s="1"/>
      <c r="H102" s="1"/>
    </row>
    <row r="103" spans="5:14" x14ac:dyDescent="0.25">
      <c r="E103" s="1"/>
      <c r="H103" s="1"/>
    </row>
    <row r="105" spans="5:14" x14ac:dyDescent="0.25">
      <c r="N105" s="9209"/>
    </row>
    <row r="130" spans="4:4" x14ac:dyDescent="0.25">
      <c r="D130" s="9209"/>
    </row>
  </sheetData>
  <mergeCells count="18">
    <mergeCell ref="O26:O27"/>
    <mergeCell ref="A72:K72"/>
    <mergeCell ref="G26:H26"/>
    <mergeCell ref="I26:I27"/>
    <mergeCell ref="J26:J27"/>
    <mergeCell ref="K26:K27"/>
    <mergeCell ref="L26:M26"/>
    <mergeCell ref="N26:N27"/>
    <mergeCell ref="A2:O2"/>
    <mergeCell ref="N17:N18"/>
    <mergeCell ref="O17:O18"/>
    <mergeCell ref="E23:L23"/>
    <mergeCell ref="E24:L24"/>
    <mergeCell ref="A26:A27"/>
    <mergeCell ref="B26:C26"/>
    <mergeCell ref="D26:D27"/>
    <mergeCell ref="E26:E27"/>
    <mergeCell ref="F26:F27"/>
  </mergeCells>
  <pageMargins left="0.79" right="0" top="0" bottom="0" header="0" footer="0"/>
  <pageSetup paperSize="9" scale="53" orientation="landscape" verticalDpi="3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0"/>
  <sheetViews>
    <sheetView topLeftCell="A43" zoomScaleSheetLayoutView="100" workbookViewId="0">
      <selection activeCell="C66" sqref="C66"/>
    </sheetView>
  </sheetViews>
  <sheetFormatPr defaultRowHeight="15.75" x14ac:dyDescent="0.25"/>
  <cols>
    <col min="1" max="3" width="15.140625" style="64" customWidth="1"/>
    <col min="4" max="4" width="15.140625" style="2" customWidth="1"/>
    <col min="5" max="8" width="15.140625" style="64" customWidth="1"/>
    <col min="9" max="9" width="15.140625" style="2" customWidth="1"/>
    <col min="10" max="16" width="15.140625" style="64" customWidth="1"/>
    <col min="17" max="256" width="9.140625" style="64"/>
    <col min="257" max="272" width="15.140625" style="64" customWidth="1"/>
    <col min="273" max="512" width="9.140625" style="64"/>
    <col min="513" max="528" width="15.140625" style="64" customWidth="1"/>
    <col min="529" max="768" width="9.140625" style="64"/>
    <col min="769" max="784" width="15.140625" style="64" customWidth="1"/>
    <col min="785" max="1024" width="9.140625" style="64"/>
    <col min="1025" max="1040" width="15.140625" style="64" customWidth="1"/>
    <col min="1041" max="1280" width="9.140625" style="64"/>
    <col min="1281" max="1296" width="15.140625" style="64" customWidth="1"/>
    <col min="1297" max="1536" width="9.140625" style="64"/>
    <col min="1537" max="1552" width="15.140625" style="64" customWidth="1"/>
    <col min="1553" max="1792" width="9.140625" style="64"/>
    <col min="1793" max="1808" width="15.140625" style="64" customWidth="1"/>
    <col min="1809" max="2048" width="9.140625" style="64"/>
    <col min="2049" max="2064" width="15.140625" style="64" customWidth="1"/>
    <col min="2065" max="2304" width="9.140625" style="64"/>
    <col min="2305" max="2320" width="15.140625" style="64" customWidth="1"/>
    <col min="2321" max="2560" width="9.140625" style="64"/>
    <col min="2561" max="2576" width="15.140625" style="64" customWidth="1"/>
    <col min="2577" max="2816" width="9.140625" style="64"/>
    <col min="2817" max="2832" width="15.140625" style="64" customWidth="1"/>
    <col min="2833" max="3072" width="9.140625" style="64"/>
    <col min="3073" max="3088" width="15.140625" style="64" customWidth="1"/>
    <col min="3089" max="3328" width="9.140625" style="64"/>
    <col min="3329" max="3344" width="15.140625" style="64" customWidth="1"/>
    <col min="3345" max="3584" width="9.140625" style="64"/>
    <col min="3585" max="3600" width="15.140625" style="64" customWidth="1"/>
    <col min="3601" max="3840" width="9.140625" style="64"/>
    <col min="3841" max="3856" width="15.140625" style="64" customWidth="1"/>
    <col min="3857" max="4096" width="9.140625" style="64"/>
    <col min="4097" max="4112" width="15.140625" style="64" customWidth="1"/>
    <col min="4113" max="4352" width="9.140625" style="64"/>
    <col min="4353" max="4368" width="15.140625" style="64" customWidth="1"/>
    <col min="4369" max="4608" width="9.140625" style="64"/>
    <col min="4609" max="4624" width="15.140625" style="64" customWidth="1"/>
    <col min="4625" max="4864" width="9.140625" style="64"/>
    <col min="4865" max="4880" width="15.140625" style="64" customWidth="1"/>
    <col min="4881" max="5120" width="9.140625" style="64"/>
    <col min="5121" max="5136" width="15.140625" style="64" customWidth="1"/>
    <col min="5137" max="5376" width="9.140625" style="64"/>
    <col min="5377" max="5392" width="15.140625" style="64" customWidth="1"/>
    <col min="5393" max="5632" width="9.140625" style="64"/>
    <col min="5633" max="5648" width="15.140625" style="64" customWidth="1"/>
    <col min="5649" max="5888" width="9.140625" style="64"/>
    <col min="5889" max="5904" width="15.140625" style="64" customWidth="1"/>
    <col min="5905" max="6144" width="9.140625" style="64"/>
    <col min="6145" max="6160" width="15.140625" style="64" customWidth="1"/>
    <col min="6161" max="6400" width="9.140625" style="64"/>
    <col min="6401" max="6416" width="15.140625" style="64" customWidth="1"/>
    <col min="6417" max="6656" width="9.140625" style="64"/>
    <col min="6657" max="6672" width="15.140625" style="64" customWidth="1"/>
    <col min="6673" max="6912" width="9.140625" style="64"/>
    <col min="6913" max="6928" width="15.140625" style="64" customWidth="1"/>
    <col min="6929" max="7168" width="9.140625" style="64"/>
    <col min="7169" max="7184" width="15.140625" style="64" customWidth="1"/>
    <col min="7185" max="7424" width="9.140625" style="64"/>
    <col min="7425" max="7440" width="15.140625" style="64" customWidth="1"/>
    <col min="7441" max="7680" width="9.140625" style="64"/>
    <col min="7681" max="7696" width="15.140625" style="64" customWidth="1"/>
    <col min="7697" max="7936" width="9.140625" style="64"/>
    <col min="7937" max="7952" width="15.140625" style="64" customWidth="1"/>
    <col min="7953" max="8192" width="9.140625" style="64"/>
    <col min="8193" max="8208" width="15.140625" style="64" customWidth="1"/>
    <col min="8209" max="8448" width="9.140625" style="64"/>
    <col min="8449" max="8464" width="15.140625" style="64" customWidth="1"/>
    <col min="8465" max="8704" width="9.140625" style="64"/>
    <col min="8705" max="8720" width="15.140625" style="64" customWidth="1"/>
    <col min="8721" max="8960" width="9.140625" style="64"/>
    <col min="8961" max="8976" width="15.140625" style="64" customWidth="1"/>
    <col min="8977" max="9216" width="9.140625" style="64"/>
    <col min="9217" max="9232" width="15.140625" style="64" customWidth="1"/>
    <col min="9233" max="9472" width="9.140625" style="64"/>
    <col min="9473" max="9488" width="15.140625" style="64" customWidth="1"/>
    <col min="9489" max="9728" width="9.140625" style="64"/>
    <col min="9729" max="9744" width="15.140625" style="64" customWidth="1"/>
    <col min="9745" max="9984" width="9.140625" style="64"/>
    <col min="9985" max="10000" width="15.140625" style="64" customWidth="1"/>
    <col min="10001" max="10240" width="9.140625" style="64"/>
    <col min="10241" max="10256" width="15.140625" style="64" customWidth="1"/>
    <col min="10257" max="10496" width="9.140625" style="64"/>
    <col min="10497" max="10512" width="15.140625" style="64" customWidth="1"/>
    <col min="10513" max="10752" width="9.140625" style="64"/>
    <col min="10753" max="10768" width="15.140625" style="64" customWidth="1"/>
    <col min="10769" max="11008" width="9.140625" style="64"/>
    <col min="11009" max="11024" width="15.140625" style="64" customWidth="1"/>
    <col min="11025" max="11264" width="9.140625" style="64"/>
    <col min="11265" max="11280" width="15.140625" style="64" customWidth="1"/>
    <col min="11281" max="11520" width="9.140625" style="64"/>
    <col min="11521" max="11536" width="15.140625" style="64" customWidth="1"/>
    <col min="11537" max="11776" width="9.140625" style="64"/>
    <col min="11777" max="11792" width="15.140625" style="64" customWidth="1"/>
    <col min="11793" max="12032" width="9.140625" style="64"/>
    <col min="12033" max="12048" width="15.140625" style="64" customWidth="1"/>
    <col min="12049" max="12288" width="9.140625" style="64"/>
    <col min="12289" max="12304" width="15.140625" style="64" customWidth="1"/>
    <col min="12305" max="12544" width="9.140625" style="64"/>
    <col min="12545" max="12560" width="15.140625" style="64" customWidth="1"/>
    <col min="12561" max="12800" width="9.140625" style="64"/>
    <col min="12801" max="12816" width="15.140625" style="64" customWidth="1"/>
    <col min="12817" max="13056" width="9.140625" style="64"/>
    <col min="13057" max="13072" width="15.140625" style="64" customWidth="1"/>
    <col min="13073" max="13312" width="9.140625" style="64"/>
    <col min="13313" max="13328" width="15.140625" style="64" customWidth="1"/>
    <col min="13329" max="13568" width="9.140625" style="64"/>
    <col min="13569" max="13584" width="15.140625" style="64" customWidth="1"/>
    <col min="13585" max="13824" width="9.140625" style="64"/>
    <col min="13825" max="13840" width="15.140625" style="64" customWidth="1"/>
    <col min="13841" max="14080" width="9.140625" style="64"/>
    <col min="14081" max="14096" width="15.140625" style="64" customWidth="1"/>
    <col min="14097" max="14336" width="9.140625" style="64"/>
    <col min="14337" max="14352" width="15.140625" style="64" customWidth="1"/>
    <col min="14353" max="14592" width="9.140625" style="64"/>
    <col min="14593" max="14608" width="15.140625" style="64" customWidth="1"/>
    <col min="14609" max="14848" width="9.140625" style="64"/>
    <col min="14849" max="14864" width="15.140625" style="64" customWidth="1"/>
    <col min="14865" max="15104" width="9.140625" style="64"/>
    <col min="15105" max="15120" width="15.140625" style="64" customWidth="1"/>
    <col min="15121" max="15360" width="9.140625" style="64"/>
    <col min="15361" max="15376" width="15.140625" style="64" customWidth="1"/>
    <col min="15377" max="15616" width="9.140625" style="64"/>
    <col min="15617" max="15632" width="15.140625" style="64" customWidth="1"/>
    <col min="15633" max="15872" width="9.140625" style="64"/>
    <col min="15873" max="15888" width="15.140625" style="64" customWidth="1"/>
    <col min="15889" max="16128" width="9.140625" style="64"/>
    <col min="16129" max="16144" width="15.140625" style="64" customWidth="1"/>
    <col min="16145" max="16384" width="9.140625" style="64"/>
  </cols>
  <sheetData>
    <row r="1" spans="1:16" x14ac:dyDescent="0.25">
      <c r="A1" s="68"/>
      <c r="B1" s="67"/>
      <c r="C1" s="67"/>
      <c r="D1" s="66"/>
      <c r="E1" s="67"/>
      <c r="F1" s="67"/>
      <c r="G1" s="67"/>
      <c r="H1" s="67"/>
      <c r="I1" s="66"/>
      <c r="J1" s="67"/>
      <c r="K1" s="67"/>
      <c r="L1" s="67"/>
      <c r="M1" s="67"/>
      <c r="N1" s="67"/>
      <c r="O1" s="67"/>
      <c r="P1" s="65"/>
    </row>
    <row r="2" spans="1:16" x14ac:dyDescent="0.25">
      <c r="A2" s="63" t="s">
        <v>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1"/>
    </row>
    <row r="3" spans="1:16" x14ac:dyDescent="0.25">
      <c r="A3" s="60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61"/>
    </row>
    <row r="4" spans="1:16" x14ac:dyDescent="0.25">
      <c r="A4" s="58" t="s">
        <v>120</v>
      </c>
      <c r="B4" s="57"/>
      <c r="C4" s="57"/>
      <c r="D4" s="57"/>
      <c r="E4" s="57"/>
      <c r="F4" s="57"/>
      <c r="G4" s="57"/>
      <c r="H4" s="57"/>
      <c r="I4" s="57"/>
      <c r="J4" s="56"/>
      <c r="K4" s="55"/>
      <c r="L4" s="55"/>
      <c r="M4" s="55"/>
      <c r="N4" s="55"/>
      <c r="O4" s="55"/>
      <c r="P4" s="61"/>
    </row>
    <row r="5" spans="1:16" x14ac:dyDescent="0.25">
      <c r="A5" s="54"/>
      <c r="B5" s="55"/>
      <c r="C5" s="55"/>
      <c r="D5" s="53"/>
      <c r="E5" s="55"/>
      <c r="F5" s="55"/>
      <c r="G5" s="55"/>
      <c r="H5" s="55"/>
      <c r="I5" s="53"/>
      <c r="J5" s="55"/>
      <c r="K5" s="55"/>
      <c r="L5" s="55"/>
      <c r="M5" s="55"/>
      <c r="N5" s="55"/>
      <c r="O5" s="55"/>
      <c r="P5" s="61"/>
    </row>
    <row r="6" spans="1:16" x14ac:dyDescent="0.25">
      <c r="A6" s="54" t="s">
        <v>2</v>
      </c>
      <c r="B6" s="55"/>
      <c r="C6" s="55"/>
      <c r="D6" s="53"/>
      <c r="E6" s="55"/>
      <c r="F6" s="55"/>
      <c r="G6" s="55"/>
      <c r="H6" s="55"/>
      <c r="I6" s="53"/>
      <c r="J6" s="55"/>
      <c r="K6" s="55"/>
      <c r="L6" s="55"/>
      <c r="M6" s="55"/>
      <c r="N6" s="55"/>
      <c r="O6" s="55"/>
      <c r="P6" s="61"/>
    </row>
    <row r="7" spans="1:16" x14ac:dyDescent="0.25">
      <c r="A7" s="54" t="s">
        <v>3</v>
      </c>
      <c r="B7" s="55"/>
      <c r="C7" s="55"/>
      <c r="D7" s="53"/>
      <c r="E7" s="55"/>
      <c r="F7" s="55"/>
      <c r="G7" s="55"/>
      <c r="H7" s="55"/>
      <c r="I7" s="53"/>
      <c r="J7" s="55"/>
      <c r="K7" s="55"/>
      <c r="L7" s="55"/>
      <c r="M7" s="55"/>
      <c r="N7" s="55"/>
      <c r="O7" s="55"/>
      <c r="P7" s="61"/>
    </row>
    <row r="8" spans="1:16" x14ac:dyDescent="0.25">
      <c r="A8" s="54" t="s">
        <v>4</v>
      </c>
      <c r="B8" s="55"/>
      <c r="C8" s="55"/>
      <c r="D8" s="53"/>
      <c r="E8" s="55"/>
      <c r="F8" s="55"/>
      <c r="G8" s="55"/>
      <c r="H8" s="55"/>
      <c r="I8" s="53"/>
      <c r="J8" s="55"/>
      <c r="K8" s="55"/>
      <c r="L8" s="55"/>
      <c r="M8" s="55"/>
      <c r="N8" s="55"/>
      <c r="O8" s="55"/>
      <c r="P8" s="61"/>
    </row>
    <row r="9" spans="1:16" x14ac:dyDescent="0.25">
      <c r="A9" s="54" t="s">
        <v>5</v>
      </c>
      <c r="B9" s="55"/>
      <c r="C9" s="55"/>
      <c r="D9" s="53"/>
      <c r="E9" s="55"/>
      <c r="F9" s="55"/>
      <c r="G9" s="55"/>
      <c r="H9" s="55"/>
      <c r="I9" s="53"/>
      <c r="J9" s="55"/>
      <c r="K9" s="55"/>
      <c r="L9" s="55"/>
      <c r="M9" s="55"/>
      <c r="N9" s="55"/>
      <c r="O9" s="55"/>
      <c r="P9" s="61"/>
    </row>
    <row r="10" spans="1:16" x14ac:dyDescent="0.25">
      <c r="A10" s="54" t="s">
        <v>6</v>
      </c>
      <c r="B10" s="55"/>
      <c r="C10" s="55"/>
      <c r="D10" s="53"/>
      <c r="E10" s="55"/>
      <c r="F10" s="55"/>
      <c r="G10" s="55"/>
      <c r="H10" s="55"/>
      <c r="I10" s="53"/>
      <c r="J10" s="55"/>
      <c r="K10" s="55"/>
      <c r="L10" s="55"/>
      <c r="M10" s="55"/>
      <c r="N10" s="55"/>
      <c r="O10" s="55"/>
      <c r="P10" s="61"/>
    </row>
    <row r="11" spans="1:16" x14ac:dyDescent="0.25">
      <c r="A11" s="54"/>
      <c r="B11" s="55"/>
      <c r="C11" s="55"/>
      <c r="D11" s="53"/>
      <c r="E11" s="55"/>
      <c r="F11" s="55"/>
      <c r="G11" s="52"/>
      <c r="H11" s="55"/>
      <c r="I11" s="53"/>
      <c r="J11" s="55"/>
      <c r="K11" s="55"/>
      <c r="L11" s="55"/>
      <c r="M11" s="55"/>
      <c r="N11" s="55"/>
      <c r="O11" s="55"/>
      <c r="P11" s="61"/>
    </row>
    <row r="12" spans="1:16" x14ac:dyDescent="0.25">
      <c r="A12" s="54" t="s">
        <v>121</v>
      </c>
      <c r="B12" s="55"/>
      <c r="C12" s="55"/>
      <c r="D12" s="53"/>
      <c r="E12" s="55" t="s">
        <v>8</v>
      </c>
      <c r="F12" s="55"/>
      <c r="G12" s="55"/>
      <c r="H12" s="55"/>
      <c r="I12" s="53"/>
      <c r="J12" s="55"/>
      <c r="K12" s="55"/>
      <c r="L12" s="55"/>
      <c r="M12" s="55"/>
      <c r="N12" s="51" t="s">
        <v>122</v>
      </c>
      <c r="O12" s="55"/>
      <c r="P12" s="61"/>
    </row>
    <row r="13" spans="1:16" x14ac:dyDescent="0.25">
      <c r="A13" s="54"/>
      <c r="B13" s="55"/>
      <c r="C13" s="55"/>
      <c r="D13" s="53"/>
      <c r="E13" s="55"/>
      <c r="F13" s="55"/>
      <c r="G13" s="55"/>
      <c r="H13" s="55"/>
      <c r="I13" s="53"/>
      <c r="J13" s="55"/>
      <c r="K13" s="55"/>
      <c r="L13" s="55"/>
      <c r="M13" s="55"/>
      <c r="N13" s="55"/>
      <c r="O13" s="55"/>
      <c r="P13" s="61"/>
    </row>
    <row r="14" spans="1:16" x14ac:dyDescent="0.25">
      <c r="A14" s="54" t="s">
        <v>10</v>
      </c>
      <c r="B14" s="55"/>
      <c r="C14" s="55"/>
      <c r="D14" s="53"/>
      <c r="E14" s="55"/>
      <c r="F14" s="55"/>
      <c r="G14" s="55"/>
      <c r="H14" s="55"/>
      <c r="I14" s="53"/>
      <c r="J14" s="55"/>
      <c r="K14" s="55"/>
      <c r="L14" s="55"/>
      <c r="M14" s="55"/>
      <c r="N14" s="50"/>
      <c r="O14" s="49"/>
      <c r="P14" s="61"/>
    </row>
    <row r="15" spans="1:16" ht="26.25" x14ac:dyDescent="0.25">
      <c r="A15" s="48"/>
      <c r="B15" s="55"/>
      <c r="C15" s="55"/>
      <c r="D15" s="53"/>
      <c r="E15" s="55"/>
      <c r="F15" s="55"/>
      <c r="G15" s="55"/>
      <c r="H15" s="55"/>
      <c r="I15" s="53"/>
      <c r="J15" s="55"/>
      <c r="K15" s="55"/>
      <c r="L15" s="55"/>
      <c r="M15" s="55"/>
      <c r="N15" s="47" t="s">
        <v>11</v>
      </c>
      <c r="O15" s="46" t="s">
        <v>12</v>
      </c>
      <c r="P15" s="61"/>
    </row>
    <row r="16" spans="1:16" x14ac:dyDescent="0.25">
      <c r="A16" s="48" t="s">
        <v>13</v>
      </c>
      <c r="B16" s="55"/>
      <c r="C16" s="55"/>
      <c r="D16" s="53"/>
      <c r="E16" s="55"/>
      <c r="F16" s="55"/>
      <c r="G16" s="55"/>
      <c r="H16" s="55"/>
      <c r="I16" s="53"/>
      <c r="J16" s="55"/>
      <c r="K16" s="55"/>
      <c r="L16" s="55"/>
      <c r="M16" s="55"/>
      <c r="N16" s="45"/>
      <c r="O16" s="61"/>
      <c r="P16" s="61"/>
    </row>
    <row r="17" spans="1:47" x14ac:dyDescent="0.25">
      <c r="A17" s="48" t="s">
        <v>14</v>
      </c>
      <c r="B17" s="55"/>
      <c r="C17" s="55"/>
      <c r="D17" s="53"/>
      <c r="E17" s="55"/>
      <c r="F17" s="55"/>
      <c r="G17" s="55"/>
      <c r="H17" s="55"/>
      <c r="I17" s="53"/>
      <c r="J17" s="55"/>
      <c r="K17" s="55"/>
      <c r="L17" s="55"/>
      <c r="M17" s="55"/>
      <c r="N17" s="44" t="s">
        <v>15</v>
      </c>
      <c r="O17" s="43" t="s">
        <v>16</v>
      </c>
      <c r="P17" s="61"/>
    </row>
    <row r="18" spans="1:47" x14ac:dyDescent="0.25">
      <c r="A18" s="48"/>
      <c r="B18" s="55"/>
      <c r="C18" s="55"/>
      <c r="D18" s="53"/>
      <c r="E18" s="55"/>
      <c r="F18" s="55"/>
      <c r="G18" s="55"/>
      <c r="H18" s="55"/>
      <c r="I18" s="53"/>
      <c r="J18" s="55"/>
      <c r="K18" s="55"/>
      <c r="L18" s="55"/>
      <c r="M18" s="55"/>
      <c r="N18" s="44"/>
      <c r="O18" s="43"/>
      <c r="P18" s="61" t="s">
        <v>8</v>
      </c>
    </row>
    <row r="19" spans="1:47" x14ac:dyDescent="0.25">
      <c r="A19" s="48"/>
      <c r="B19" s="55"/>
      <c r="C19" s="55"/>
      <c r="D19" s="53"/>
      <c r="E19" s="55"/>
      <c r="F19" s="55"/>
      <c r="G19" s="55"/>
      <c r="H19" s="55"/>
      <c r="I19" s="53"/>
      <c r="J19" s="55"/>
      <c r="K19" s="42"/>
      <c r="L19" s="55" t="s">
        <v>17</v>
      </c>
      <c r="M19" s="55"/>
      <c r="N19" s="41"/>
      <c r="O19" s="40"/>
      <c r="P19" s="61"/>
      <c r="AU19" s="9209"/>
    </row>
    <row r="20" spans="1:47" x14ac:dyDescent="0.25">
      <c r="A20" s="48"/>
      <c r="B20" s="55"/>
      <c r="C20" s="55"/>
      <c r="D20" s="53"/>
      <c r="E20" s="55"/>
      <c r="F20" s="55"/>
      <c r="G20" s="55"/>
      <c r="H20" s="55"/>
      <c r="I20" s="53"/>
      <c r="J20" s="55"/>
      <c r="K20" s="55"/>
      <c r="L20" s="55"/>
      <c r="M20" s="55"/>
      <c r="N20" s="39"/>
      <c r="O20" s="38"/>
      <c r="P20" s="61"/>
    </row>
    <row r="21" spans="1:47" x14ac:dyDescent="0.25">
      <c r="A21" s="54"/>
      <c r="B21" s="55"/>
      <c r="C21" s="59"/>
      <c r="D21" s="59"/>
      <c r="E21" s="55"/>
      <c r="F21" s="55"/>
      <c r="G21" s="55"/>
      <c r="H21" s="55" t="s">
        <v>8</v>
      </c>
      <c r="I21" s="53"/>
      <c r="J21" s="55"/>
      <c r="K21" s="55"/>
      <c r="L21" s="55"/>
      <c r="M21" s="55"/>
      <c r="N21" s="37"/>
      <c r="O21" s="36"/>
      <c r="P21" s="61"/>
    </row>
    <row r="22" spans="1:47" x14ac:dyDescent="0.25">
      <c r="A22" s="48"/>
      <c r="B22" s="55"/>
      <c r="C22" s="55"/>
      <c r="D22" s="53"/>
      <c r="E22" s="55"/>
      <c r="F22" s="55"/>
      <c r="G22" s="55"/>
      <c r="H22" s="55"/>
      <c r="I22" s="53"/>
      <c r="J22" s="55"/>
      <c r="K22" s="55"/>
      <c r="L22" s="55"/>
      <c r="M22" s="55"/>
      <c r="N22" s="55"/>
      <c r="O22" s="55"/>
      <c r="P22" s="61"/>
    </row>
    <row r="23" spans="1:47" x14ac:dyDescent="0.25">
      <c r="A23" s="54" t="s">
        <v>18</v>
      </c>
      <c r="B23" s="55"/>
      <c r="C23" s="55"/>
      <c r="D23" s="53"/>
      <c r="E23" s="35" t="s">
        <v>19</v>
      </c>
      <c r="F23" s="35"/>
      <c r="G23" s="35"/>
      <c r="H23" s="35"/>
      <c r="I23" s="35"/>
      <c r="J23" s="35"/>
      <c r="K23" s="35"/>
      <c r="L23" s="35"/>
      <c r="M23" s="55"/>
      <c r="N23" s="55"/>
      <c r="O23" s="55"/>
      <c r="P23" s="61"/>
    </row>
    <row r="24" spans="1:47" x14ac:dyDescent="0.25">
      <c r="A24" s="48"/>
      <c r="B24" s="55"/>
      <c r="C24" s="55"/>
      <c r="D24" s="53"/>
      <c r="E24" s="34" t="s">
        <v>20</v>
      </c>
      <c r="F24" s="34"/>
      <c r="G24" s="34"/>
      <c r="H24" s="34"/>
      <c r="I24" s="34"/>
      <c r="J24" s="34"/>
      <c r="K24" s="34"/>
      <c r="L24" s="34"/>
      <c r="M24" s="55"/>
      <c r="N24" s="55"/>
      <c r="O24" s="55"/>
      <c r="P24" s="61"/>
    </row>
    <row r="25" spans="1:47" x14ac:dyDescent="0.25">
      <c r="A25" s="33"/>
      <c r="B25" s="32" t="s">
        <v>21</v>
      </c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55"/>
      <c r="P25" s="61"/>
    </row>
    <row r="26" spans="1:47" ht="15.75" customHeight="1" x14ac:dyDescent="0.25">
      <c r="A26" s="30" t="s">
        <v>22</v>
      </c>
      <c r="B26" s="29" t="s">
        <v>23</v>
      </c>
      <c r="C26" s="29"/>
      <c r="D26" s="30" t="s">
        <v>24</v>
      </c>
      <c r="E26" s="30" t="s">
        <v>25</v>
      </c>
      <c r="F26" s="30" t="s">
        <v>22</v>
      </c>
      <c r="G26" s="29" t="s">
        <v>23</v>
      </c>
      <c r="H26" s="29"/>
      <c r="I26" s="30" t="s">
        <v>24</v>
      </c>
      <c r="J26" s="30" t="s">
        <v>25</v>
      </c>
      <c r="K26" s="30" t="s">
        <v>22</v>
      </c>
      <c r="L26" s="29" t="s">
        <v>23</v>
      </c>
      <c r="M26" s="29"/>
      <c r="N26" s="28" t="s">
        <v>24</v>
      </c>
      <c r="O26" s="30" t="s">
        <v>25</v>
      </c>
      <c r="P26" s="61"/>
    </row>
    <row r="27" spans="1:47" ht="36" customHeight="1" x14ac:dyDescent="0.25">
      <c r="A27" s="30"/>
      <c r="B27" s="27" t="s">
        <v>26</v>
      </c>
      <c r="C27" s="27" t="s">
        <v>2</v>
      </c>
      <c r="D27" s="30"/>
      <c r="E27" s="30"/>
      <c r="F27" s="30"/>
      <c r="G27" s="27" t="s">
        <v>26</v>
      </c>
      <c r="H27" s="27" t="s">
        <v>2</v>
      </c>
      <c r="I27" s="30"/>
      <c r="J27" s="30"/>
      <c r="K27" s="30"/>
      <c r="L27" s="27" t="s">
        <v>26</v>
      </c>
      <c r="M27" s="27" t="s">
        <v>2</v>
      </c>
      <c r="N27" s="26"/>
      <c r="O27" s="30"/>
      <c r="P27" s="61"/>
    </row>
    <row r="28" spans="1:47" x14ac:dyDescent="0.25">
      <c r="A28" s="25">
        <v>1</v>
      </c>
      <c r="B28" s="24">
        <v>0</v>
      </c>
      <c r="C28" s="23">
        <v>0.15</v>
      </c>
      <c r="D28" s="9209">
        <v>0</v>
      </c>
      <c r="E28" s="22">
        <f>D28*(100-2.67)/100</f>
        <v>0</v>
      </c>
      <c r="F28" s="21">
        <v>33</v>
      </c>
      <c r="G28" s="20">
        <v>8</v>
      </c>
      <c r="H28" s="20">
        <v>8.15</v>
      </c>
      <c r="I28" s="9209">
        <v>0</v>
      </c>
      <c r="J28" s="22">
        <f>I28*(100-2.67)/100</f>
        <v>0</v>
      </c>
      <c r="K28" s="21">
        <v>65</v>
      </c>
      <c r="L28" s="20">
        <v>16</v>
      </c>
      <c r="M28" s="20">
        <v>16.149999999999999</v>
      </c>
      <c r="N28" s="9209">
        <v>0</v>
      </c>
      <c r="O28" s="22">
        <f>N28*(100-2.67)/100</f>
        <v>0</v>
      </c>
      <c r="P28" s="61"/>
    </row>
    <row r="29" spans="1:47" x14ac:dyDescent="0.25">
      <c r="A29" s="25">
        <v>2</v>
      </c>
      <c r="B29" s="25">
        <v>0.15</v>
      </c>
      <c r="C29" s="19">
        <v>0.3</v>
      </c>
      <c r="D29" s="9209">
        <v>0</v>
      </c>
      <c r="E29" s="22">
        <f t="shared" ref="E29:E59" si="0">D29*(100-2.67)/100</f>
        <v>0</v>
      </c>
      <c r="F29" s="21">
        <v>34</v>
      </c>
      <c r="G29" s="20">
        <v>8.15</v>
      </c>
      <c r="H29" s="20">
        <v>8.3000000000000007</v>
      </c>
      <c r="I29" s="9209">
        <v>0</v>
      </c>
      <c r="J29" s="22">
        <f t="shared" ref="J29:J59" si="1">I29*(100-2.67)/100</f>
        <v>0</v>
      </c>
      <c r="K29" s="21">
        <v>66</v>
      </c>
      <c r="L29" s="20">
        <v>16.149999999999999</v>
      </c>
      <c r="M29" s="20">
        <v>16.3</v>
      </c>
      <c r="N29" s="9209">
        <v>0</v>
      </c>
      <c r="O29" s="22">
        <f t="shared" ref="O29:O59" si="2">N29*(100-2.67)/100</f>
        <v>0</v>
      </c>
      <c r="P29" s="61"/>
    </row>
    <row r="30" spans="1:47" x14ac:dyDescent="0.25">
      <c r="A30" s="25">
        <v>3</v>
      </c>
      <c r="B30" s="19">
        <v>0.3</v>
      </c>
      <c r="C30" s="23">
        <v>0.45</v>
      </c>
      <c r="D30" s="9209">
        <v>0</v>
      </c>
      <c r="E30" s="22">
        <f t="shared" si="0"/>
        <v>0</v>
      </c>
      <c r="F30" s="21">
        <v>35</v>
      </c>
      <c r="G30" s="20">
        <v>8.3000000000000007</v>
      </c>
      <c r="H30" s="20">
        <v>8.4499999999999993</v>
      </c>
      <c r="I30" s="9209">
        <v>0</v>
      </c>
      <c r="J30" s="22">
        <f t="shared" si="1"/>
        <v>0</v>
      </c>
      <c r="K30" s="21">
        <v>67</v>
      </c>
      <c r="L30" s="20">
        <v>16.3</v>
      </c>
      <c r="M30" s="20">
        <v>16.45</v>
      </c>
      <c r="N30" s="9209">
        <v>0</v>
      </c>
      <c r="O30" s="22">
        <f t="shared" si="2"/>
        <v>0</v>
      </c>
      <c r="P30" s="61"/>
      <c r="V30" s="18"/>
    </row>
    <row r="31" spans="1:47" x14ac:dyDescent="0.25">
      <c r="A31" s="25">
        <v>4</v>
      </c>
      <c r="B31" s="25">
        <v>0.45</v>
      </c>
      <c r="C31" s="20">
        <v>1</v>
      </c>
      <c r="D31" s="9209">
        <v>0</v>
      </c>
      <c r="E31" s="22">
        <f t="shared" si="0"/>
        <v>0</v>
      </c>
      <c r="F31" s="21">
        <v>36</v>
      </c>
      <c r="G31" s="20">
        <v>8.4499999999999993</v>
      </c>
      <c r="H31" s="20">
        <v>9</v>
      </c>
      <c r="I31" s="9209">
        <v>0</v>
      </c>
      <c r="J31" s="22">
        <f t="shared" si="1"/>
        <v>0</v>
      </c>
      <c r="K31" s="21">
        <v>68</v>
      </c>
      <c r="L31" s="20">
        <v>16.45</v>
      </c>
      <c r="M31" s="20">
        <v>17</v>
      </c>
      <c r="N31" s="9209">
        <v>0</v>
      </c>
      <c r="O31" s="22">
        <f t="shared" si="2"/>
        <v>0</v>
      </c>
      <c r="P31" s="61"/>
    </row>
    <row r="32" spans="1:47" x14ac:dyDescent="0.25">
      <c r="A32" s="25">
        <v>5</v>
      </c>
      <c r="B32" s="20">
        <v>1</v>
      </c>
      <c r="C32" s="23">
        <v>1.1499999999999999</v>
      </c>
      <c r="D32" s="9209">
        <v>0</v>
      </c>
      <c r="E32" s="22">
        <f t="shared" si="0"/>
        <v>0</v>
      </c>
      <c r="F32" s="21">
        <v>37</v>
      </c>
      <c r="G32" s="20">
        <v>9</v>
      </c>
      <c r="H32" s="20">
        <v>9.15</v>
      </c>
      <c r="I32" s="9209">
        <v>0</v>
      </c>
      <c r="J32" s="22">
        <f t="shared" si="1"/>
        <v>0</v>
      </c>
      <c r="K32" s="21">
        <v>69</v>
      </c>
      <c r="L32" s="20">
        <v>17</v>
      </c>
      <c r="M32" s="20">
        <v>17.149999999999999</v>
      </c>
      <c r="N32" s="9209">
        <v>0</v>
      </c>
      <c r="O32" s="22">
        <f t="shared" si="2"/>
        <v>0</v>
      </c>
      <c r="P32" s="61"/>
      <c r="AQ32" s="9209"/>
    </row>
    <row r="33" spans="1:16" x14ac:dyDescent="0.25">
      <c r="A33" s="25">
        <v>6</v>
      </c>
      <c r="B33" s="23">
        <v>1.1499999999999999</v>
      </c>
      <c r="C33" s="20">
        <v>1.3</v>
      </c>
      <c r="D33" s="9209">
        <v>0</v>
      </c>
      <c r="E33" s="22">
        <f t="shared" si="0"/>
        <v>0</v>
      </c>
      <c r="F33" s="21">
        <v>38</v>
      </c>
      <c r="G33" s="20">
        <v>9.15</v>
      </c>
      <c r="H33" s="20">
        <v>9.3000000000000007</v>
      </c>
      <c r="I33" s="9209">
        <v>0</v>
      </c>
      <c r="J33" s="22">
        <f t="shared" si="1"/>
        <v>0</v>
      </c>
      <c r="K33" s="21">
        <v>70</v>
      </c>
      <c r="L33" s="20">
        <v>17.149999999999999</v>
      </c>
      <c r="M33" s="20">
        <v>17.3</v>
      </c>
      <c r="N33" s="9209">
        <v>0</v>
      </c>
      <c r="O33" s="22">
        <f t="shared" si="2"/>
        <v>0</v>
      </c>
      <c r="P33" s="61"/>
    </row>
    <row r="34" spans="1:16" x14ac:dyDescent="0.25">
      <c r="A34" s="25">
        <v>7</v>
      </c>
      <c r="B34" s="19">
        <v>1.3</v>
      </c>
      <c r="C34" s="23">
        <v>1.45</v>
      </c>
      <c r="D34" s="9209">
        <v>0</v>
      </c>
      <c r="E34" s="22">
        <f t="shared" si="0"/>
        <v>0</v>
      </c>
      <c r="F34" s="21">
        <v>39</v>
      </c>
      <c r="G34" s="20">
        <v>9.3000000000000007</v>
      </c>
      <c r="H34" s="20">
        <v>9.4499999999999993</v>
      </c>
      <c r="I34" s="9209">
        <v>0</v>
      </c>
      <c r="J34" s="22">
        <f t="shared" si="1"/>
        <v>0</v>
      </c>
      <c r="K34" s="21">
        <v>71</v>
      </c>
      <c r="L34" s="20">
        <v>17.3</v>
      </c>
      <c r="M34" s="20">
        <v>17.45</v>
      </c>
      <c r="N34" s="9209">
        <v>0</v>
      </c>
      <c r="O34" s="22">
        <f t="shared" si="2"/>
        <v>0</v>
      </c>
      <c r="P34" s="61"/>
    </row>
    <row r="35" spans="1:16" x14ac:dyDescent="0.25">
      <c r="A35" s="25">
        <v>8</v>
      </c>
      <c r="B35" s="25">
        <v>1.45</v>
      </c>
      <c r="C35" s="20">
        <v>2</v>
      </c>
      <c r="D35" s="9209">
        <v>0</v>
      </c>
      <c r="E35" s="22">
        <f t="shared" si="0"/>
        <v>0</v>
      </c>
      <c r="F35" s="21">
        <v>40</v>
      </c>
      <c r="G35" s="20">
        <v>9.4499999999999993</v>
      </c>
      <c r="H35" s="20">
        <v>10</v>
      </c>
      <c r="I35" s="9209">
        <v>0</v>
      </c>
      <c r="J35" s="22">
        <f t="shared" si="1"/>
        <v>0</v>
      </c>
      <c r="K35" s="21">
        <v>72</v>
      </c>
      <c r="L35" s="17">
        <v>17.45</v>
      </c>
      <c r="M35" s="20">
        <v>18</v>
      </c>
      <c r="N35" s="9209">
        <v>0</v>
      </c>
      <c r="O35" s="22">
        <f t="shared" si="2"/>
        <v>0</v>
      </c>
      <c r="P35" s="61"/>
    </row>
    <row r="36" spans="1:16" x14ac:dyDescent="0.25">
      <c r="A36" s="25">
        <v>9</v>
      </c>
      <c r="B36" s="19">
        <v>2</v>
      </c>
      <c r="C36" s="23">
        <v>2.15</v>
      </c>
      <c r="D36" s="9209">
        <v>0</v>
      </c>
      <c r="E36" s="22">
        <f t="shared" si="0"/>
        <v>0</v>
      </c>
      <c r="F36" s="21">
        <v>41</v>
      </c>
      <c r="G36" s="20">
        <v>10</v>
      </c>
      <c r="H36" s="17">
        <v>10.15</v>
      </c>
      <c r="I36" s="9209">
        <v>0</v>
      </c>
      <c r="J36" s="22">
        <f t="shared" si="1"/>
        <v>0</v>
      </c>
      <c r="K36" s="21">
        <v>73</v>
      </c>
      <c r="L36" s="17">
        <v>18</v>
      </c>
      <c r="M36" s="20">
        <v>18.149999999999999</v>
      </c>
      <c r="N36" s="9209">
        <v>0</v>
      </c>
      <c r="O36" s="22">
        <f t="shared" si="2"/>
        <v>0</v>
      </c>
      <c r="P36" s="61"/>
    </row>
    <row r="37" spans="1:16" x14ac:dyDescent="0.25">
      <c r="A37" s="25">
        <v>10</v>
      </c>
      <c r="B37" s="25">
        <v>2.15</v>
      </c>
      <c r="C37" s="20">
        <v>2.2999999999999998</v>
      </c>
      <c r="D37" s="9209">
        <v>0</v>
      </c>
      <c r="E37" s="22">
        <f t="shared" si="0"/>
        <v>0</v>
      </c>
      <c r="F37" s="21">
        <v>42</v>
      </c>
      <c r="G37" s="20">
        <v>10.15</v>
      </c>
      <c r="H37" s="17">
        <v>10.3</v>
      </c>
      <c r="I37" s="9209">
        <v>0</v>
      </c>
      <c r="J37" s="22">
        <f t="shared" si="1"/>
        <v>0</v>
      </c>
      <c r="K37" s="21">
        <v>74</v>
      </c>
      <c r="L37" s="17">
        <v>18.149999999999999</v>
      </c>
      <c r="M37" s="20">
        <v>18.3</v>
      </c>
      <c r="N37" s="9209">
        <v>0</v>
      </c>
      <c r="O37" s="22">
        <f t="shared" si="2"/>
        <v>0</v>
      </c>
      <c r="P37" s="61"/>
    </row>
    <row r="38" spans="1:16" x14ac:dyDescent="0.25">
      <c r="A38" s="25">
        <v>11</v>
      </c>
      <c r="B38" s="19">
        <v>2.2999999999999998</v>
      </c>
      <c r="C38" s="23">
        <v>2.4500000000000002</v>
      </c>
      <c r="D38" s="9209">
        <v>0</v>
      </c>
      <c r="E38" s="22">
        <f t="shared" si="0"/>
        <v>0</v>
      </c>
      <c r="F38" s="21">
        <v>43</v>
      </c>
      <c r="G38" s="20">
        <v>10.3</v>
      </c>
      <c r="H38" s="17">
        <v>10.45</v>
      </c>
      <c r="I38" s="9209">
        <v>0</v>
      </c>
      <c r="J38" s="22">
        <f t="shared" si="1"/>
        <v>0</v>
      </c>
      <c r="K38" s="21">
        <v>75</v>
      </c>
      <c r="L38" s="17">
        <v>18.3</v>
      </c>
      <c r="M38" s="20">
        <v>18.45</v>
      </c>
      <c r="N38" s="9209">
        <v>0</v>
      </c>
      <c r="O38" s="22">
        <f t="shared" si="2"/>
        <v>0</v>
      </c>
      <c r="P38" s="61"/>
    </row>
    <row r="39" spans="1:16" x14ac:dyDescent="0.25">
      <c r="A39" s="25">
        <v>12</v>
      </c>
      <c r="B39" s="25">
        <v>2.4500000000000002</v>
      </c>
      <c r="C39" s="20">
        <v>3</v>
      </c>
      <c r="D39" s="9209">
        <v>0</v>
      </c>
      <c r="E39" s="22">
        <f t="shared" si="0"/>
        <v>0</v>
      </c>
      <c r="F39" s="21">
        <v>44</v>
      </c>
      <c r="G39" s="20">
        <v>10.45</v>
      </c>
      <c r="H39" s="17">
        <v>11</v>
      </c>
      <c r="I39" s="9209">
        <v>0</v>
      </c>
      <c r="J39" s="22">
        <f t="shared" si="1"/>
        <v>0</v>
      </c>
      <c r="K39" s="21">
        <v>76</v>
      </c>
      <c r="L39" s="17">
        <v>18.45</v>
      </c>
      <c r="M39" s="20">
        <v>19</v>
      </c>
      <c r="N39" s="9209">
        <v>0</v>
      </c>
      <c r="O39" s="22">
        <f t="shared" si="2"/>
        <v>0</v>
      </c>
      <c r="P39" s="61"/>
    </row>
    <row r="40" spans="1:16" x14ac:dyDescent="0.25">
      <c r="A40" s="25">
        <v>13</v>
      </c>
      <c r="B40" s="19">
        <v>3</v>
      </c>
      <c r="C40" s="16">
        <v>3.15</v>
      </c>
      <c r="D40" s="9209">
        <v>0</v>
      </c>
      <c r="E40" s="22">
        <f t="shared" si="0"/>
        <v>0</v>
      </c>
      <c r="F40" s="21">
        <v>45</v>
      </c>
      <c r="G40" s="20">
        <v>11</v>
      </c>
      <c r="H40" s="17">
        <v>11.15</v>
      </c>
      <c r="I40" s="9209">
        <v>0</v>
      </c>
      <c r="J40" s="22">
        <f t="shared" si="1"/>
        <v>0</v>
      </c>
      <c r="K40" s="21">
        <v>77</v>
      </c>
      <c r="L40" s="17">
        <v>19</v>
      </c>
      <c r="M40" s="20">
        <v>19.149999999999999</v>
      </c>
      <c r="N40" s="9209">
        <v>0</v>
      </c>
      <c r="O40" s="22">
        <f t="shared" si="2"/>
        <v>0</v>
      </c>
      <c r="P40" s="61"/>
    </row>
    <row r="41" spans="1:16" x14ac:dyDescent="0.25">
      <c r="A41" s="25">
        <v>14</v>
      </c>
      <c r="B41" s="25">
        <v>3.15</v>
      </c>
      <c r="C41" s="17">
        <v>3.3</v>
      </c>
      <c r="D41" s="9209">
        <v>0</v>
      </c>
      <c r="E41" s="22">
        <f t="shared" si="0"/>
        <v>0</v>
      </c>
      <c r="F41" s="21">
        <v>46</v>
      </c>
      <c r="G41" s="20">
        <v>11.15</v>
      </c>
      <c r="H41" s="17">
        <v>11.3</v>
      </c>
      <c r="I41" s="9209">
        <v>0</v>
      </c>
      <c r="J41" s="22">
        <f t="shared" si="1"/>
        <v>0</v>
      </c>
      <c r="K41" s="21">
        <v>78</v>
      </c>
      <c r="L41" s="17">
        <v>19.149999999999999</v>
      </c>
      <c r="M41" s="20">
        <v>19.3</v>
      </c>
      <c r="N41" s="9209">
        <v>0</v>
      </c>
      <c r="O41" s="22">
        <f t="shared" si="2"/>
        <v>0</v>
      </c>
      <c r="P41" s="61"/>
    </row>
    <row r="42" spans="1:16" x14ac:dyDescent="0.25">
      <c r="A42" s="25">
        <v>15</v>
      </c>
      <c r="B42" s="19">
        <v>3.3</v>
      </c>
      <c r="C42" s="16">
        <v>3.45</v>
      </c>
      <c r="D42" s="9209">
        <v>0</v>
      </c>
      <c r="E42" s="22">
        <f t="shared" si="0"/>
        <v>0</v>
      </c>
      <c r="F42" s="21">
        <v>47</v>
      </c>
      <c r="G42" s="20">
        <v>11.3</v>
      </c>
      <c r="H42" s="17">
        <v>11.45</v>
      </c>
      <c r="I42" s="9209">
        <v>0</v>
      </c>
      <c r="J42" s="22">
        <f t="shared" si="1"/>
        <v>0</v>
      </c>
      <c r="K42" s="21">
        <v>79</v>
      </c>
      <c r="L42" s="17">
        <v>19.3</v>
      </c>
      <c r="M42" s="20">
        <v>19.45</v>
      </c>
      <c r="N42" s="9209">
        <v>0</v>
      </c>
      <c r="O42" s="22">
        <f t="shared" si="2"/>
        <v>0</v>
      </c>
      <c r="P42" s="61"/>
    </row>
    <row r="43" spans="1:16" x14ac:dyDescent="0.25">
      <c r="A43" s="25">
        <v>16</v>
      </c>
      <c r="B43" s="25">
        <v>3.45</v>
      </c>
      <c r="C43" s="17">
        <v>4</v>
      </c>
      <c r="D43" s="9209">
        <v>0</v>
      </c>
      <c r="E43" s="22">
        <f t="shared" si="0"/>
        <v>0</v>
      </c>
      <c r="F43" s="21">
        <v>48</v>
      </c>
      <c r="G43" s="20">
        <v>11.45</v>
      </c>
      <c r="H43" s="17">
        <v>12</v>
      </c>
      <c r="I43" s="9209">
        <v>0</v>
      </c>
      <c r="J43" s="22">
        <f t="shared" si="1"/>
        <v>0</v>
      </c>
      <c r="K43" s="21">
        <v>80</v>
      </c>
      <c r="L43" s="17">
        <v>19.45</v>
      </c>
      <c r="M43" s="17">
        <v>20</v>
      </c>
      <c r="N43" s="9209">
        <v>0</v>
      </c>
      <c r="O43" s="22">
        <f t="shared" si="2"/>
        <v>0</v>
      </c>
      <c r="P43" s="61"/>
    </row>
    <row r="44" spans="1:16" x14ac:dyDescent="0.25">
      <c r="A44" s="25">
        <v>17</v>
      </c>
      <c r="B44" s="19">
        <v>4</v>
      </c>
      <c r="C44" s="16">
        <v>4.1500000000000004</v>
      </c>
      <c r="D44" s="9209">
        <v>0</v>
      </c>
      <c r="E44" s="22">
        <f t="shared" si="0"/>
        <v>0</v>
      </c>
      <c r="F44" s="21">
        <v>49</v>
      </c>
      <c r="G44" s="20">
        <v>12</v>
      </c>
      <c r="H44" s="17">
        <v>12.15</v>
      </c>
      <c r="I44" s="9209">
        <v>0</v>
      </c>
      <c r="J44" s="22">
        <f t="shared" si="1"/>
        <v>0</v>
      </c>
      <c r="K44" s="21">
        <v>81</v>
      </c>
      <c r="L44" s="17">
        <v>20</v>
      </c>
      <c r="M44" s="20">
        <v>20.149999999999999</v>
      </c>
      <c r="N44" s="9209">
        <v>0</v>
      </c>
      <c r="O44" s="22">
        <f t="shared" si="2"/>
        <v>0</v>
      </c>
      <c r="P44" s="61"/>
    </row>
    <row r="45" spans="1:16" x14ac:dyDescent="0.25">
      <c r="A45" s="25">
        <v>18</v>
      </c>
      <c r="B45" s="25">
        <v>4.1500000000000004</v>
      </c>
      <c r="C45" s="17">
        <v>4.3</v>
      </c>
      <c r="D45" s="9209">
        <v>0</v>
      </c>
      <c r="E45" s="22">
        <f t="shared" si="0"/>
        <v>0</v>
      </c>
      <c r="F45" s="21">
        <v>50</v>
      </c>
      <c r="G45" s="20">
        <v>12.15</v>
      </c>
      <c r="H45" s="17">
        <v>12.3</v>
      </c>
      <c r="I45" s="9209">
        <v>0</v>
      </c>
      <c r="J45" s="22">
        <f t="shared" si="1"/>
        <v>0</v>
      </c>
      <c r="K45" s="21">
        <v>82</v>
      </c>
      <c r="L45" s="17">
        <v>20.149999999999999</v>
      </c>
      <c r="M45" s="20">
        <v>20.3</v>
      </c>
      <c r="N45" s="9209">
        <v>0</v>
      </c>
      <c r="O45" s="22">
        <f t="shared" si="2"/>
        <v>0</v>
      </c>
      <c r="P45" s="61"/>
    </row>
    <row r="46" spans="1:16" x14ac:dyDescent="0.25">
      <c r="A46" s="25">
        <v>19</v>
      </c>
      <c r="B46" s="19">
        <v>4.3</v>
      </c>
      <c r="C46" s="16">
        <v>4.45</v>
      </c>
      <c r="D46" s="9209">
        <v>0</v>
      </c>
      <c r="E46" s="22">
        <f t="shared" si="0"/>
        <v>0</v>
      </c>
      <c r="F46" s="21">
        <v>51</v>
      </c>
      <c r="G46" s="20">
        <v>12.3</v>
      </c>
      <c r="H46" s="17">
        <v>12.45</v>
      </c>
      <c r="I46" s="9209">
        <v>0</v>
      </c>
      <c r="J46" s="22">
        <f t="shared" si="1"/>
        <v>0</v>
      </c>
      <c r="K46" s="21">
        <v>83</v>
      </c>
      <c r="L46" s="17">
        <v>20.3</v>
      </c>
      <c r="M46" s="20">
        <v>20.45</v>
      </c>
      <c r="N46" s="9209">
        <v>0</v>
      </c>
      <c r="O46" s="22">
        <f t="shared" si="2"/>
        <v>0</v>
      </c>
      <c r="P46" s="61"/>
    </row>
    <row r="47" spans="1:16" x14ac:dyDescent="0.25">
      <c r="A47" s="25">
        <v>20</v>
      </c>
      <c r="B47" s="25">
        <v>4.45</v>
      </c>
      <c r="C47" s="17">
        <v>5</v>
      </c>
      <c r="D47" s="9209">
        <v>0</v>
      </c>
      <c r="E47" s="22">
        <f t="shared" si="0"/>
        <v>0</v>
      </c>
      <c r="F47" s="21">
        <v>52</v>
      </c>
      <c r="G47" s="20">
        <v>12.45</v>
      </c>
      <c r="H47" s="17">
        <v>13</v>
      </c>
      <c r="I47" s="9209">
        <v>0</v>
      </c>
      <c r="J47" s="22">
        <f t="shared" si="1"/>
        <v>0</v>
      </c>
      <c r="K47" s="21">
        <v>84</v>
      </c>
      <c r="L47" s="17">
        <v>20.45</v>
      </c>
      <c r="M47" s="20">
        <v>21</v>
      </c>
      <c r="N47" s="9209">
        <v>0</v>
      </c>
      <c r="O47" s="22">
        <f t="shared" si="2"/>
        <v>0</v>
      </c>
      <c r="P47" s="61"/>
    </row>
    <row r="48" spans="1:16" x14ac:dyDescent="0.25">
      <c r="A48" s="25">
        <v>21</v>
      </c>
      <c r="B48" s="20">
        <v>5</v>
      </c>
      <c r="C48" s="16">
        <v>5.15</v>
      </c>
      <c r="D48" s="9209">
        <v>0</v>
      </c>
      <c r="E48" s="22">
        <f t="shared" si="0"/>
        <v>0</v>
      </c>
      <c r="F48" s="21">
        <v>53</v>
      </c>
      <c r="G48" s="20">
        <v>13</v>
      </c>
      <c r="H48" s="17">
        <v>13.15</v>
      </c>
      <c r="I48" s="9209">
        <v>0</v>
      </c>
      <c r="J48" s="22">
        <f t="shared" si="1"/>
        <v>0</v>
      </c>
      <c r="K48" s="21">
        <v>85</v>
      </c>
      <c r="L48" s="17">
        <v>21</v>
      </c>
      <c r="M48" s="20">
        <v>21.15</v>
      </c>
      <c r="N48" s="9209">
        <v>0</v>
      </c>
      <c r="O48" s="22">
        <f t="shared" si="2"/>
        <v>0</v>
      </c>
      <c r="P48" s="61"/>
    </row>
    <row r="49" spans="1:16" x14ac:dyDescent="0.25">
      <c r="A49" s="25">
        <v>22</v>
      </c>
      <c r="B49" s="23">
        <v>5.15</v>
      </c>
      <c r="C49" s="17">
        <v>5.3</v>
      </c>
      <c r="D49" s="9209">
        <v>0</v>
      </c>
      <c r="E49" s="22">
        <f t="shared" si="0"/>
        <v>0</v>
      </c>
      <c r="F49" s="21">
        <v>54</v>
      </c>
      <c r="G49" s="20">
        <v>13.15</v>
      </c>
      <c r="H49" s="17">
        <v>13.3</v>
      </c>
      <c r="I49" s="9209">
        <v>0</v>
      </c>
      <c r="J49" s="22">
        <f t="shared" si="1"/>
        <v>0</v>
      </c>
      <c r="K49" s="21">
        <v>86</v>
      </c>
      <c r="L49" s="17">
        <v>21.15</v>
      </c>
      <c r="M49" s="20">
        <v>21.3</v>
      </c>
      <c r="N49" s="9209">
        <v>0</v>
      </c>
      <c r="O49" s="22">
        <f t="shared" si="2"/>
        <v>0</v>
      </c>
      <c r="P49" s="61"/>
    </row>
    <row r="50" spans="1:16" x14ac:dyDescent="0.25">
      <c r="A50" s="25">
        <v>23</v>
      </c>
      <c r="B50" s="20">
        <v>5.3</v>
      </c>
      <c r="C50" s="16">
        <v>5.45</v>
      </c>
      <c r="D50" s="9209">
        <v>0</v>
      </c>
      <c r="E50" s="22">
        <f t="shared" si="0"/>
        <v>0</v>
      </c>
      <c r="F50" s="21">
        <v>55</v>
      </c>
      <c r="G50" s="20">
        <v>13.3</v>
      </c>
      <c r="H50" s="17">
        <v>13.45</v>
      </c>
      <c r="I50" s="9209">
        <v>0</v>
      </c>
      <c r="J50" s="22">
        <f t="shared" si="1"/>
        <v>0</v>
      </c>
      <c r="K50" s="21">
        <v>87</v>
      </c>
      <c r="L50" s="17">
        <v>21.3</v>
      </c>
      <c r="M50" s="20">
        <v>21.45</v>
      </c>
      <c r="N50" s="9209">
        <v>0</v>
      </c>
      <c r="O50" s="22">
        <f t="shared" si="2"/>
        <v>0</v>
      </c>
      <c r="P50" s="61"/>
    </row>
    <row r="51" spans="1:16" x14ac:dyDescent="0.25">
      <c r="A51" s="25">
        <v>24</v>
      </c>
      <c r="B51" s="23">
        <v>5.45</v>
      </c>
      <c r="C51" s="17">
        <v>6</v>
      </c>
      <c r="D51" s="9209">
        <v>0</v>
      </c>
      <c r="E51" s="22">
        <f t="shared" si="0"/>
        <v>0</v>
      </c>
      <c r="F51" s="21">
        <v>56</v>
      </c>
      <c r="G51" s="20">
        <v>13.45</v>
      </c>
      <c r="H51" s="17">
        <v>14</v>
      </c>
      <c r="I51" s="9209">
        <v>0</v>
      </c>
      <c r="J51" s="22">
        <f t="shared" si="1"/>
        <v>0</v>
      </c>
      <c r="K51" s="21">
        <v>88</v>
      </c>
      <c r="L51" s="17">
        <v>21.45</v>
      </c>
      <c r="M51" s="20">
        <v>22</v>
      </c>
      <c r="N51" s="9209">
        <v>0</v>
      </c>
      <c r="O51" s="22">
        <f t="shared" si="2"/>
        <v>0</v>
      </c>
      <c r="P51" s="61"/>
    </row>
    <row r="52" spans="1:16" x14ac:dyDescent="0.25">
      <c r="A52" s="25">
        <v>25</v>
      </c>
      <c r="B52" s="20">
        <v>6</v>
      </c>
      <c r="C52" s="16">
        <v>6.15</v>
      </c>
      <c r="D52" s="9209">
        <v>0</v>
      </c>
      <c r="E52" s="22">
        <f t="shared" si="0"/>
        <v>0</v>
      </c>
      <c r="F52" s="21">
        <v>57</v>
      </c>
      <c r="G52" s="20">
        <v>14</v>
      </c>
      <c r="H52" s="17">
        <v>14.15</v>
      </c>
      <c r="I52" s="9209">
        <v>0</v>
      </c>
      <c r="J52" s="22">
        <f t="shared" si="1"/>
        <v>0</v>
      </c>
      <c r="K52" s="21">
        <v>89</v>
      </c>
      <c r="L52" s="17">
        <v>22</v>
      </c>
      <c r="M52" s="20">
        <v>22.15</v>
      </c>
      <c r="N52" s="9209">
        <v>0</v>
      </c>
      <c r="O52" s="22">
        <f t="shared" si="2"/>
        <v>0</v>
      </c>
      <c r="P52" s="61"/>
    </row>
    <row r="53" spans="1:16" x14ac:dyDescent="0.25">
      <c r="A53" s="25">
        <v>26</v>
      </c>
      <c r="B53" s="23">
        <v>6.15</v>
      </c>
      <c r="C53" s="17">
        <v>6.3</v>
      </c>
      <c r="D53" s="9209">
        <v>0</v>
      </c>
      <c r="E53" s="22">
        <f t="shared" si="0"/>
        <v>0</v>
      </c>
      <c r="F53" s="21">
        <v>58</v>
      </c>
      <c r="G53" s="20">
        <v>14.15</v>
      </c>
      <c r="H53" s="17">
        <v>14.3</v>
      </c>
      <c r="I53" s="9209">
        <v>0</v>
      </c>
      <c r="J53" s="22">
        <f t="shared" si="1"/>
        <v>0</v>
      </c>
      <c r="K53" s="21">
        <v>90</v>
      </c>
      <c r="L53" s="17">
        <v>22.15</v>
      </c>
      <c r="M53" s="20">
        <v>22.3</v>
      </c>
      <c r="N53" s="9209">
        <v>0</v>
      </c>
      <c r="O53" s="22">
        <f t="shared" si="2"/>
        <v>0</v>
      </c>
      <c r="P53" s="61"/>
    </row>
    <row r="54" spans="1:16" x14ac:dyDescent="0.25">
      <c r="A54" s="25">
        <v>27</v>
      </c>
      <c r="B54" s="20">
        <v>6.3</v>
      </c>
      <c r="C54" s="16">
        <v>6.45</v>
      </c>
      <c r="D54" s="9209">
        <v>0</v>
      </c>
      <c r="E54" s="22">
        <f t="shared" si="0"/>
        <v>0</v>
      </c>
      <c r="F54" s="21">
        <v>59</v>
      </c>
      <c r="G54" s="20">
        <v>14.3</v>
      </c>
      <c r="H54" s="17">
        <v>14.45</v>
      </c>
      <c r="I54" s="9209">
        <v>0</v>
      </c>
      <c r="J54" s="22">
        <f t="shared" si="1"/>
        <v>0</v>
      </c>
      <c r="K54" s="21">
        <v>91</v>
      </c>
      <c r="L54" s="17">
        <v>22.3</v>
      </c>
      <c r="M54" s="20">
        <v>22.45</v>
      </c>
      <c r="N54" s="9209">
        <v>0</v>
      </c>
      <c r="O54" s="22">
        <f t="shared" si="2"/>
        <v>0</v>
      </c>
      <c r="P54" s="61"/>
    </row>
    <row r="55" spans="1:16" x14ac:dyDescent="0.25">
      <c r="A55" s="25">
        <v>28</v>
      </c>
      <c r="B55" s="23">
        <v>6.45</v>
      </c>
      <c r="C55" s="17">
        <v>7</v>
      </c>
      <c r="D55" s="9209">
        <v>0</v>
      </c>
      <c r="E55" s="22">
        <f t="shared" si="0"/>
        <v>0</v>
      </c>
      <c r="F55" s="21">
        <v>60</v>
      </c>
      <c r="G55" s="20">
        <v>14.45</v>
      </c>
      <c r="H55" s="20">
        <v>15</v>
      </c>
      <c r="I55" s="9209">
        <v>0</v>
      </c>
      <c r="J55" s="22">
        <f t="shared" si="1"/>
        <v>0</v>
      </c>
      <c r="K55" s="21">
        <v>92</v>
      </c>
      <c r="L55" s="17">
        <v>22.45</v>
      </c>
      <c r="M55" s="20">
        <v>23</v>
      </c>
      <c r="N55" s="9209">
        <v>0</v>
      </c>
      <c r="O55" s="22">
        <f t="shared" si="2"/>
        <v>0</v>
      </c>
      <c r="P55" s="61"/>
    </row>
    <row r="56" spans="1:16" x14ac:dyDescent="0.25">
      <c r="A56" s="25">
        <v>29</v>
      </c>
      <c r="B56" s="20">
        <v>7</v>
      </c>
      <c r="C56" s="16">
        <v>7.15</v>
      </c>
      <c r="D56" s="9209">
        <v>0</v>
      </c>
      <c r="E56" s="22">
        <f t="shared" si="0"/>
        <v>0</v>
      </c>
      <c r="F56" s="21">
        <v>61</v>
      </c>
      <c r="G56" s="20">
        <v>15</v>
      </c>
      <c r="H56" s="20">
        <v>15.15</v>
      </c>
      <c r="I56" s="9209">
        <v>0</v>
      </c>
      <c r="J56" s="22">
        <f t="shared" si="1"/>
        <v>0</v>
      </c>
      <c r="K56" s="21">
        <v>93</v>
      </c>
      <c r="L56" s="17">
        <v>23</v>
      </c>
      <c r="M56" s="20">
        <v>23.15</v>
      </c>
      <c r="N56" s="9209">
        <v>0</v>
      </c>
      <c r="O56" s="22">
        <f t="shared" si="2"/>
        <v>0</v>
      </c>
      <c r="P56" s="61"/>
    </row>
    <row r="57" spans="1:16" x14ac:dyDescent="0.25">
      <c r="A57" s="25">
        <v>30</v>
      </c>
      <c r="B57" s="23">
        <v>7.15</v>
      </c>
      <c r="C57" s="17">
        <v>7.3</v>
      </c>
      <c r="D57" s="9209">
        <v>0</v>
      </c>
      <c r="E57" s="22">
        <f t="shared" si="0"/>
        <v>0</v>
      </c>
      <c r="F57" s="21">
        <v>62</v>
      </c>
      <c r="G57" s="20">
        <v>15.15</v>
      </c>
      <c r="H57" s="20">
        <v>15.3</v>
      </c>
      <c r="I57" s="9209">
        <v>0</v>
      </c>
      <c r="J57" s="22">
        <f t="shared" si="1"/>
        <v>0</v>
      </c>
      <c r="K57" s="21">
        <v>94</v>
      </c>
      <c r="L57" s="20">
        <v>23.15</v>
      </c>
      <c r="M57" s="20">
        <v>23.3</v>
      </c>
      <c r="N57" s="9209">
        <v>0</v>
      </c>
      <c r="O57" s="22">
        <f t="shared" si="2"/>
        <v>0</v>
      </c>
      <c r="P57" s="61"/>
    </row>
    <row r="58" spans="1:16" x14ac:dyDescent="0.25">
      <c r="A58" s="25">
        <v>31</v>
      </c>
      <c r="B58" s="20">
        <v>7.3</v>
      </c>
      <c r="C58" s="16">
        <v>7.45</v>
      </c>
      <c r="D58" s="9209">
        <v>0</v>
      </c>
      <c r="E58" s="22">
        <f t="shared" si="0"/>
        <v>0</v>
      </c>
      <c r="F58" s="21">
        <v>63</v>
      </c>
      <c r="G58" s="20">
        <v>15.3</v>
      </c>
      <c r="H58" s="20">
        <v>15.45</v>
      </c>
      <c r="I58" s="9209">
        <v>0</v>
      </c>
      <c r="J58" s="22">
        <f t="shared" si="1"/>
        <v>0</v>
      </c>
      <c r="K58" s="21">
        <v>95</v>
      </c>
      <c r="L58" s="20">
        <v>23.3</v>
      </c>
      <c r="M58" s="20">
        <v>23.45</v>
      </c>
      <c r="N58" s="9209">
        <v>0</v>
      </c>
      <c r="O58" s="22">
        <f t="shared" si="2"/>
        <v>0</v>
      </c>
      <c r="P58" s="61"/>
    </row>
    <row r="59" spans="1:16" x14ac:dyDescent="0.25">
      <c r="A59" s="25">
        <v>32</v>
      </c>
      <c r="B59" s="23">
        <v>7.45</v>
      </c>
      <c r="C59" s="17">
        <v>8</v>
      </c>
      <c r="D59" s="9209">
        <v>0</v>
      </c>
      <c r="E59" s="22">
        <f t="shared" si="0"/>
        <v>0</v>
      </c>
      <c r="F59" s="21">
        <v>64</v>
      </c>
      <c r="G59" s="20">
        <v>15.45</v>
      </c>
      <c r="H59" s="20">
        <v>16</v>
      </c>
      <c r="I59" s="9209">
        <v>0</v>
      </c>
      <c r="J59" s="22">
        <f t="shared" si="1"/>
        <v>0</v>
      </c>
      <c r="K59" s="21">
        <v>96</v>
      </c>
      <c r="L59" s="20">
        <v>23.45</v>
      </c>
      <c r="M59" s="20">
        <v>24</v>
      </c>
      <c r="N59" s="9209">
        <v>0</v>
      </c>
      <c r="O59" s="22">
        <f t="shared" si="2"/>
        <v>0</v>
      </c>
      <c r="P59" s="61"/>
    </row>
    <row r="60" spans="1:16" x14ac:dyDescent="0.25">
      <c r="A60" s="15"/>
      <c r="B60" s="31"/>
      <c r="C60" s="14"/>
      <c r="D60" s="42">
        <f>SUM(D28:D59)</f>
        <v>0</v>
      </c>
      <c r="E60" s="42">
        <f>SUM(E28:E59)</f>
        <v>0</v>
      </c>
      <c r="F60" s="13"/>
      <c r="G60" s="12"/>
      <c r="H60" s="12"/>
      <c r="I60" s="42">
        <f>SUM(I28:I59)</f>
        <v>0</v>
      </c>
      <c r="J60" s="18">
        <f>SUM(J28:J59)</f>
        <v>0</v>
      </c>
      <c r="K60" s="13"/>
      <c r="L60" s="12"/>
      <c r="M60" s="12"/>
      <c r="N60" s="42">
        <f>SUM(N28:N59)</f>
        <v>0</v>
      </c>
      <c r="O60" s="18">
        <f>SUM(O28:O59)</f>
        <v>0</v>
      </c>
      <c r="P60" s="61"/>
    </row>
    <row r="61" spans="1:16" x14ac:dyDescent="0.25">
      <c r="A61" s="15"/>
      <c r="B61" s="31"/>
      <c r="C61" s="14"/>
      <c r="D61" s="42"/>
      <c r="E61" s="18"/>
      <c r="F61" s="13"/>
      <c r="G61" s="12"/>
      <c r="H61" s="12"/>
      <c r="I61" s="42"/>
      <c r="J61" s="18"/>
      <c r="K61" s="13"/>
      <c r="L61" s="12"/>
      <c r="M61" s="12"/>
      <c r="N61" s="42"/>
      <c r="O61" s="18"/>
      <c r="P61" s="61"/>
    </row>
    <row r="62" spans="1:16" x14ac:dyDescent="0.25">
      <c r="A62" s="15" t="s">
        <v>123</v>
      </c>
      <c r="B62" s="11">
        <f>SUM(D60,I60,N60)/(4000*1000)</f>
        <v>0</v>
      </c>
      <c r="C62" s="11">
        <f>SUM(E60,J60,O60)/(4000*1000)</f>
        <v>0</v>
      </c>
      <c r="D62" s="42"/>
      <c r="E62" s="18"/>
      <c r="F62" s="13"/>
      <c r="G62" s="12"/>
      <c r="H62" s="12"/>
      <c r="I62" s="42"/>
      <c r="J62" s="18"/>
      <c r="K62" s="13"/>
      <c r="L62" s="12"/>
      <c r="M62" s="12"/>
      <c r="N62" s="42"/>
      <c r="O62" s="18"/>
      <c r="P62" s="61"/>
    </row>
    <row r="63" spans="1:16" x14ac:dyDescent="0.25">
      <c r="A63" s="15"/>
      <c r="B63" s="31"/>
      <c r="C63" s="14"/>
      <c r="D63" s="42"/>
      <c r="E63" s="18"/>
      <c r="F63" s="13"/>
      <c r="G63" s="12"/>
      <c r="H63" s="12"/>
      <c r="I63" s="42"/>
      <c r="J63" s="18"/>
      <c r="K63" s="13"/>
      <c r="L63" s="12"/>
      <c r="M63" s="12"/>
      <c r="N63" s="42"/>
      <c r="O63" s="18"/>
      <c r="P63" s="61"/>
    </row>
    <row r="64" spans="1:16" x14ac:dyDescent="0.25">
      <c r="A64" s="15"/>
      <c r="B64" s="31"/>
      <c r="C64" s="14"/>
      <c r="D64" s="42"/>
      <c r="E64" s="18"/>
      <c r="F64" s="13"/>
      <c r="G64" s="12"/>
      <c r="H64" s="12"/>
      <c r="I64" s="42"/>
      <c r="J64" s="18"/>
      <c r="K64" s="13"/>
      <c r="L64" s="12"/>
      <c r="M64" s="12"/>
      <c r="N64" s="42"/>
      <c r="O64" s="18"/>
      <c r="P64" s="61"/>
    </row>
    <row r="65" spans="1:16" x14ac:dyDescent="0.25">
      <c r="A65" s="15"/>
      <c r="B65" s="31"/>
      <c r="C65" s="14"/>
      <c r="D65" s="42"/>
      <c r="E65" s="18"/>
      <c r="F65" s="13"/>
      <c r="G65" s="12"/>
      <c r="H65" s="12"/>
      <c r="I65" s="42"/>
      <c r="J65" s="18"/>
      <c r="K65" s="13"/>
      <c r="L65" s="12"/>
      <c r="M65" s="12"/>
      <c r="N65" s="42"/>
      <c r="O65" s="18"/>
      <c r="P65" s="61"/>
    </row>
    <row r="66" spans="1:16" x14ac:dyDescent="0.25">
      <c r="A66" s="15"/>
      <c r="B66" s="31"/>
      <c r="C66" s="14"/>
      <c r="D66" s="42"/>
      <c r="E66" s="18"/>
      <c r="F66" s="13"/>
      <c r="G66" s="12"/>
      <c r="H66" s="12"/>
      <c r="I66" s="42"/>
      <c r="J66" s="18"/>
      <c r="K66" s="13"/>
      <c r="L66" s="12"/>
      <c r="M66" s="12"/>
      <c r="N66" s="42"/>
      <c r="O66" s="18"/>
      <c r="P66" s="61"/>
    </row>
    <row r="67" spans="1:16" x14ac:dyDescent="0.25">
      <c r="A67" s="15"/>
      <c r="B67" s="31"/>
      <c r="C67" s="14"/>
      <c r="D67" s="42"/>
      <c r="E67" s="18"/>
      <c r="F67" s="13"/>
      <c r="G67" s="12"/>
      <c r="H67" s="12"/>
      <c r="I67" s="42"/>
      <c r="J67" s="18"/>
      <c r="K67" s="13"/>
      <c r="L67" s="12"/>
      <c r="M67" s="12"/>
      <c r="N67" s="42"/>
      <c r="O67" s="18"/>
      <c r="P67" s="61"/>
    </row>
    <row r="68" spans="1:16" x14ac:dyDescent="0.25">
      <c r="A68" s="15"/>
      <c r="B68" s="31"/>
      <c r="C68" s="14"/>
      <c r="D68" s="42"/>
      <c r="E68" s="18"/>
      <c r="F68" s="13"/>
      <c r="G68" s="12"/>
      <c r="H68" s="12"/>
      <c r="I68" s="42"/>
      <c r="J68" s="18"/>
      <c r="K68" s="13"/>
      <c r="L68" s="12"/>
      <c r="M68" s="12"/>
      <c r="N68" s="42"/>
      <c r="O68" s="18"/>
      <c r="P68" s="61"/>
    </row>
    <row r="69" spans="1:16" x14ac:dyDescent="0.25">
      <c r="A69" s="54" t="s">
        <v>27</v>
      </c>
      <c r="B69" s="55"/>
      <c r="C69" s="55"/>
      <c r="D69" s="53"/>
      <c r="E69" s="18"/>
      <c r="F69" s="55"/>
      <c r="G69" s="55"/>
      <c r="H69" s="55"/>
      <c r="I69" s="53"/>
      <c r="J69" s="10"/>
      <c r="K69" s="55"/>
      <c r="L69" s="55"/>
      <c r="M69" s="55"/>
      <c r="N69" s="55"/>
      <c r="O69" s="10"/>
      <c r="P69" s="61"/>
    </row>
    <row r="70" spans="1:16" x14ac:dyDescent="0.25">
      <c r="A70" s="48"/>
      <c r="B70" s="55"/>
      <c r="C70" s="55"/>
      <c r="D70" s="53"/>
      <c r="E70" s="55"/>
      <c r="F70" s="55"/>
      <c r="G70" s="55"/>
      <c r="H70" s="55"/>
      <c r="I70" s="53"/>
      <c r="J70" s="13"/>
      <c r="K70" s="55"/>
      <c r="L70" s="55"/>
      <c r="M70" s="55"/>
      <c r="N70" s="55"/>
      <c r="O70" s="55"/>
      <c r="P70" s="61"/>
    </row>
    <row r="71" spans="1:16" x14ac:dyDescent="0.25">
      <c r="A71" s="9" t="s">
        <v>28</v>
      </c>
      <c r="B71" s="55"/>
      <c r="C71" s="55"/>
      <c r="D71" s="53"/>
      <c r="E71" s="10"/>
      <c r="F71" s="55"/>
      <c r="G71" s="55"/>
      <c r="H71" s="10"/>
      <c r="I71" s="53"/>
      <c r="J71" s="13"/>
      <c r="K71" s="55"/>
      <c r="L71" s="55"/>
      <c r="M71" s="55"/>
      <c r="N71" s="55"/>
      <c r="O71" s="55"/>
      <c r="P71" s="61"/>
    </row>
    <row r="72" spans="1:16" x14ac:dyDescent="0.25">
      <c r="A72" s="8"/>
      <c r="B72" s="7"/>
      <c r="C72" s="7"/>
      <c r="D72" s="7"/>
      <c r="E72" s="7"/>
      <c r="F72" s="7"/>
      <c r="G72" s="7"/>
      <c r="H72" s="7"/>
      <c r="I72" s="7"/>
      <c r="J72" s="7"/>
      <c r="K72" s="7"/>
      <c r="L72" s="55"/>
      <c r="M72" s="55"/>
      <c r="N72" s="55"/>
      <c r="O72" s="55"/>
      <c r="P72" s="61"/>
    </row>
    <row r="73" spans="1:16" x14ac:dyDescent="0.25">
      <c r="A73" s="9"/>
      <c r="B73" s="55"/>
      <c r="C73" s="55"/>
      <c r="D73" s="53"/>
      <c r="E73" s="10"/>
      <c r="F73" s="55"/>
      <c r="G73" s="55"/>
      <c r="H73" s="10"/>
      <c r="I73" s="53"/>
      <c r="J73" s="13"/>
      <c r="K73" s="55"/>
      <c r="L73" s="55"/>
      <c r="M73" s="55"/>
      <c r="N73" s="55"/>
      <c r="O73" s="55"/>
      <c r="P73" s="61"/>
    </row>
    <row r="74" spans="1:16" x14ac:dyDescent="0.25">
      <c r="A74" s="48"/>
      <c r="B74" s="55"/>
      <c r="C74" s="55"/>
      <c r="D74" s="53"/>
      <c r="E74" s="10"/>
      <c r="F74" s="55"/>
      <c r="G74" s="55"/>
      <c r="H74" s="10"/>
      <c r="I74" s="53"/>
      <c r="J74" s="55"/>
      <c r="K74" s="55"/>
      <c r="L74" s="55"/>
      <c r="M74" s="55"/>
      <c r="N74" s="55"/>
      <c r="O74" s="55"/>
      <c r="P74" s="61"/>
    </row>
    <row r="75" spans="1:16" x14ac:dyDescent="0.25">
      <c r="A75" s="48"/>
      <c r="B75" s="55"/>
      <c r="C75" s="55"/>
      <c r="D75" s="53"/>
      <c r="E75" s="10"/>
      <c r="F75" s="55"/>
      <c r="G75" s="55"/>
      <c r="H75" s="10"/>
      <c r="I75" s="53"/>
      <c r="J75" s="55"/>
      <c r="K75" s="55"/>
      <c r="L75" s="55"/>
      <c r="M75" s="55"/>
      <c r="N75" s="55"/>
      <c r="O75" s="55"/>
      <c r="P75" s="61"/>
    </row>
    <row r="76" spans="1:16" x14ac:dyDescent="0.25">
      <c r="A76" s="48"/>
      <c r="B76" s="55"/>
      <c r="C76" s="55"/>
      <c r="D76" s="53"/>
      <c r="E76" s="10"/>
      <c r="F76" s="55"/>
      <c r="G76" s="55"/>
      <c r="H76" s="10"/>
      <c r="I76" s="53"/>
      <c r="J76" s="55"/>
      <c r="K76" s="55"/>
      <c r="L76" s="55"/>
      <c r="M76" s="55" t="s">
        <v>29</v>
      </c>
      <c r="N76" s="55"/>
      <c r="O76" s="55"/>
      <c r="P76" s="61"/>
    </row>
    <row r="77" spans="1:16" x14ac:dyDescent="0.25">
      <c r="A77" s="6"/>
      <c r="B77" s="5"/>
      <c r="C77" s="5"/>
      <c r="D77" s="4"/>
      <c r="E77" s="3"/>
      <c r="F77" s="5"/>
      <c r="G77" s="5"/>
      <c r="H77" s="3"/>
      <c r="I77" s="4"/>
      <c r="J77" s="5"/>
      <c r="K77" s="5"/>
      <c r="L77" s="5"/>
      <c r="M77" s="5" t="s">
        <v>30</v>
      </c>
      <c r="N77" s="5"/>
      <c r="O77" s="5"/>
      <c r="P77" s="36"/>
    </row>
    <row r="78" spans="1:16" x14ac:dyDescent="0.25">
      <c r="E78" s="1"/>
      <c r="H78" s="1"/>
    </row>
    <row r="79" spans="1:16" x14ac:dyDescent="0.25">
      <c r="C79" s="42"/>
      <c r="E79" s="1"/>
      <c r="H79" s="1"/>
    </row>
    <row r="80" spans="1:16" x14ac:dyDescent="0.25">
      <c r="E80" s="1"/>
      <c r="H80" s="1"/>
    </row>
    <row r="81" spans="5:8" x14ac:dyDescent="0.25">
      <c r="E81" s="1"/>
      <c r="H81" s="1"/>
    </row>
    <row r="82" spans="5:8" x14ac:dyDescent="0.25">
      <c r="E82" s="1"/>
      <c r="H82" s="1"/>
    </row>
    <row r="83" spans="5:8" x14ac:dyDescent="0.25">
      <c r="E83" s="1"/>
      <c r="H83" s="1"/>
    </row>
    <row r="84" spans="5:8" x14ac:dyDescent="0.25">
      <c r="E84" s="1"/>
      <c r="H84" s="1"/>
    </row>
    <row r="85" spans="5:8" x14ac:dyDescent="0.25">
      <c r="E85" s="1"/>
      <c r="H85" s="1"/>
    </row>
    <row r="86" spans="5:8" x14ac:dyDescent="0.25">
      <c r="E86" s="1"/>
      <c r="H86" s="1"/>
    </row>
    <row r="87" spans="5:8" x14ac:dyDescent="0.25">
      <c r="E87" s="1"/>
      <c r="H87" s="1"/>
    </row>
    <row r="88" spans="5:8" x14ac:dyDescent="0.25">
      <c r="E88" s="1"/>
      <c r="H88" s="1"/>
    </row>
    <row r="89" spans="5:8" x14ac:dyDescent="0.25">
      <c r="E89" s="1"/>
      <c r="H89" s="1"/>
    </row>
    <row r="90" spans="5:8" x14ac:dyDescent="0.25">
      <c r="E90" s="1"/>
      <c r="H90" s="1"/>
    </row>
    <row r="91" spans="5:8" x14ac:dyDescent="0.25">
      <c r="E91" s="1"/>
      <c r="H91" s="1"/>
    </row>
    <row r="92" spans="5:8" x14ac:dyDescent="0.25">
      <c r="E92" s="1"/>
      <c r="H92" s="1"/>
    </row>
    <row r="93" spans="5:8" x14ac:dyDescent="0.25">
      <c r="E93" s="1"/>
      <c r="H93" s="1"/>
    </row>
    <row r="94" spans="5:8" x14ac:dyDescent="0.25">
      <c r="E94" s="1"/>
      <c r="H94" s="1"/>
    </row>
    <row r="95" spans="5:8" x14ac:dyDescent="0.25">
      <c r="E95" s="1"/>
      <c r="H95" s="1"/>
    </row>
    <row r="96" spans="5:8" x14ac:dyDescent="0.25">
      <c r="E96" s="1"/>
      <c r="H96" s="1"/>
    </row>
    <row r="97" spans="5:14" x14ac:dyDescent="0.25">
      <c r="E97" s="1"/>
      <c r="H97" s="1"/>
    </row>
    <row r="98" spans="5:14" x14ac:dyDescent="0.25">
      <c r="E98" s="1"/>
      <c r="H98" s="1"/>
    </row>
    <row r="99" spans="5:14" x14ac:dyDescent="0.25">
      <c r="E99" s="1"/>
      <c r="H99" s="1"/>
    </row>
    <row r="100" spans="5:14" x14ac:dyDescent="0.25">
      <c r="E100" s="1"/>
      <c r="H100" s="1"/>
      <c r="M100" s="64" t="s">
        <v>8</v>
      </c>
    </row>
    <row r="101" spans="5:14" x14ac:dyDescent="0.25">
      <c r="E101" s="1"/>
      <c r="H101" s="1"/>
    </row>
    <row r="102" spans="5:14" x14ac:dyDescent="0.25">
      <c r="E102" s="1"/>
      <c r="H102" s="1"/>
    </row>
    <row r="103" spans="5:14" x14ac:dyDescent="0.25">
      <c r="E103" s="1"/>
      <c r="H103" s="1"/>
    </row>
    <row r="105" spans="5:14" x14ac:dyDescent="0.25">
      <c r="N105" s="9209"/>
    </row>
    <row r="130" spans="4:4" x14ac:dyDescent="0.25">
      <c r="D130" s="9209"/>
    </row>
  </sheetData>
  <mergeCells count="18">
    <mergeCell ref="O26:O27"/>
    <mergeCell ref="A72:K72"/>
    <mergeCell ref="G26:H26"/>
    <mergeCell ref="I26:I27"/>
    <mergeCell ref="J26:J27"/>
    <mergeCell ref="K26:K27"/>
    <mergeCell ref="L26:M26"/>
    <mergeCell ref="N26:N27"/>
    <mergeCell ref="A2:O2"/>
    <mergeCell ref="N17:N18"/>
    <mergeCell ref="O17:O18"/>
    <mergeCell ref="E23:L23"/>
    <mergeCell ref="E24:L24"/>
    <mergeCell ref="A26:A27"/>
    <mergeCell ref="B26:C26"/>
    <mergeCell ref="D26:D27"/>
    <mergeCell ref="E26:E27"/>
    <mergeCell ref="F26:F27"/>
  </mergeCells>
  <pageMargins left="0.79" right="0" top="0" bottom="0" header="0" footer="0"/>
  <pageSetup paperSize="9" scale="53" orientation="landscape" verticalDpi="30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0"/>
  <sheetViews>
    <sheetView topLeftCell="A46" zoomScaleSheetLayoutView="100" workbookViewId="0">
      <selection activeCell="C66" sqref="C66"/>
    </sheetView>
  </sheetViews>
  <sheetFormatPr defaultRowHeight="15.75" x14ac:dyDescent="0.25"/>
  <cols>
    <col min="1" max="3" width="15.140625" style="64" customWidth="1"/>
    <col min="4" max="4" width="15.140625" style="2" customWidth="1"/>
    <col min="5" max="8" width="15.140625" style="64" customWidth="1"/>
    <col min="9" max="9" width="15.140625" style="2" customWidth="1"/>
    <col min="10" max="16" width="15.140625" style="64" customWidth="1"/>
    <col min="17" max="256" width="9.140625" style="64"/>
    <col min="257" max="272" width="15.140625" style="64" customWidth="1"/>
    <col min="273" max="512" width="9.140625" style="64"/>
    <col min="513" max="528" width="15.140625" style="64" customWidth="1"/>
    <col min="529" max="768" width="9.140625" style="64"/>
    <col min="769" max="784" width="15.140625" style="64" customWidth="1"/>
    <col min="785" max="1024" width="9.140625" style="64"/>
    <col min="1025" max="1040" width="15.140625" style="64" customWidth="1"/>
    <col min="1041" max="1280" width="9.140625" style="64"/>
    <col min="1281" max="1296" width="15.140625" style="64" customWidth="1"/>
    <col min="1297" max="1536" width="9.140625" style="64"/>
    <col min="1537" max="1552" width="15.140625" style="64" customWidth="1"/>
    <col min="1553" max="1792" width="9.140625" style="64"/>
    <col min="1793" max="1808" width="15.140625" style="64" customWidth="1"/>
    <col min="1809" max="2048" width="9.140625" style="64"/>
    <col min="2049" max="2064" width="15.140625" style="64" customWidth="1"/>
    <col min="2065" max="2304" width="9.140625" style="64"/>
    <col min="2305" max="2320" width="15.140625" style="64" customWidth="1"/>
    <col min="2321" max="2560" width="9.140625" style="64"/>
    <col min="2561" max="2576" width="15.140625" style="64" customWidth="1"/>
    <col min="2577" max="2816" width="9.140625" style="64"/>
    <col min="2817" max="2832" width="15.140625" style="64" customWidth="1"/>
    <col min="2833" max="3072" width="9.140625" style="64"/>
    <col min="3073" max="3088" width="15.140625" style="64" customWidth="1"/>
    <col min="3089" max="3328" width="9.140625" style="64"/>
    <col min="3329" max="3344" width="15.140625" style="64" customWidth="1"/>
    <col min="3345" max="3584" width="9.140625" style="64"/>
    <col min="3585" max="3600" width="15.140625" style="64" customWidth="1"/>
    <col min="3601" max="3840" width="9.140625" style="64"/>
    <col min="3841" max="3856" width="15.140625" style="64" customWidth="1"/>
    <col min="3857" max="4096" width="9.140625" style="64"/>
    <col min="4097" max="4112" width="15.140625" style="64" customWidth="1"/>
    <col min="4113" max="4352" width="9.140625" style="64"/>
    <col min="4353" max="4368" width="15.140625" style="64" customWidth="1"/>
    <col min="4369" max="4608" width="9.140625" style="64"/>
    <col min="4609" max="4624" width="15.140625" style="64" customWidth="1"/>
    <col min="4625" max="4864" width="9.140625" style="64"/>
    <col min="4865" max="4880" width="15.140625" style="64" customWidth="1"/>
    <col min="4881" max="5120" width="9.140625" style="64"/>
    <col min="5121" max="5136" width="15.140625" style="64" customWidth="1"/>
    <col min="5137" max="5376" width="9.140625" style="64"/>
    <col min="5377" max="5392" width="15.140625" style="64" customWidth="1"/>
    <col min="5393" max="5632" width="9.140625" style="64"/>
    <col min="5633" max="5648" width="15.140625" style="64" customWidth="1"/>
    <col min="5649" max="5888" width="9.140625" style="64"/>
    <col min="5889" max="5904" width="15.140625" style="64" customWidth="1"/>
    <col min="5905" max="6144" width="9.140625" style="64"/>
    <col min="6145" max="6160" width="15.140625" style="64" customWidth="1"/>
    <col min="6161" max="6400" width="9.140625" style="64"/>
    <col min="6401" max="6416" width="15.140625" style="64" customWidth="1"/>
    <col min="6417" max="6656" width="9.140625" style="64"/>
    <col min="6657" max="6672" width="15.140625" style="64" customWidth="1"/>
    <col min="6673" max="6912" width="9.140625" style="64"/>
    <col min="6913" max="6928" width="15.140625" style="64" customWidth="1"/>
    <col min="6929" max="7168" width="9.140625" style="64"/>
    <col min="7169" max="7184" width="15.140625" style="64" customWidth="1"/>
    <col min="7185" max="7424" width="9.140625" style="64"/>
    <col min="7425" max="7440" width="15.140625" style="64" customWidth="1"/>
    <col min="7441" max="7680" width="9.140625" style="64"/>
    <col min="7681" max="7696" width="15.140625" style="64" customWidth="1"/>
    <col min="7697" max="7936" width="9.140625" style="64"/>
    <col min="7937" max="7952" width="15.140625" style="64" customWidth="1"/>
    <col min="7953" max="8192" width="9.140625" style="64"/>
    <col min="8193" max="8208" width="15.140625" style="64" customWidth="1"/>
    <col min="8209" max="8448" width="9.140625" style="64"/>
    <col min="8449" max="8464" width="15.140625" style="64" customWidth="1"/>
    <col min="8465" max="8704" width="9.140625" style="64"/>
    <col min="8705" max="8720" width="15.140625" style="64" customWidth="1"/>
    <col min="8721" max="8960" width="9.140625" style="64"/>
    <col min="8961" max="8976" width="15.140625" style="64" customWidth="1"/>
    <col min="8977" max="9216" width="9.140625" style="64"/>
    <col min="9217" max="9232" width="15.140625" style="64" customWidth="1"/>
    <col min="9233" max="9472" width="9.140625" style="64"/>
    <col min="9473" max="9488" width="15.140625" style="64" customWidth="1"/>
    <col min="9489" max="9728" width="9.140625" style="64"/>
    <col min="9729" max="9744" width="15.140625" style="64" customWidth="1"/>
    <col min="9745" max="9984" width="9.140625" style="64"/>
    <col min="9985" max="10000" width="15.140625" style="64" customWidth="1"/>
    <col min="10001" max="10240" width="9.140625" style="64"/>
    <col min="10241" max="10256" width="15.140625" style="64" customWidth="1"/>
    <col min="10257" max="10496" width="9.140625" style="64"/>
    <col min="10497" max="10512" width="15.140625" style="64" customWidth="1"/>
    <col min="10513" max="10752" width="9.140625" style="64"/>
    <col min="10753" max="10768" width="15.140625" style="64" customWidth="1"/>
    <col min="10769" max="11008" width="9.140625" style="64"/>
    <col min="11009" max="11024" width="15.140625" style="64" customWidth="1"/>
    <col min="11025" max="11264" width="9.140625" style="64"/>
    <col min="11265" max="11280" width="15.140625" style="64" customWidth="1"/>
    <col min="11281" max="11520" width="9.140625" style="64"/>
    <col min="11521" max="11536" width="15.140625" style="64" customWidth="1"/>
    <col min="11537" max="11776" width="9.140625" style="64"/>
    <col min="11777" max="11792" width="15.140625" style="64" customWidth="1"/>
    <col min="11793" max="12032" width="9.140625" style="64"/>
    <col min="12033" max="12048" width="15.140625" style="64" customWidth="1"/>
    <col min="12049" max="12288" width="9.140625" style="64"/>
    <col min="12289" max="12304" width="15.140625" style="64" customWidth="1"/>
    <col min="12305" max="12544" width="9.140625" style="64"/>
    <col min="12545" max="12560" width="15.140625" style="64" customWidth="1"/>
    <col min="12561" max="12800" width="9.140625" style="64"/>
    <col min="12801" max="12816" width="15.140625" style="64" customWidth="1"/>
    <col min="12817" max="13056" width="9.140625" style="64"/>
    <col min="13057" max="13072" width="15.140625" style="64" customWidth="1"/>
    <col min="13073" max="13312" width="9.140625" style="64"/>
    <col min="13313" max="13328" width="15.140625" style="64" customWidth="1"/>
    <col min="13329" max="13568" width="9.140625" style="64"/>
    <col min="13569" max="13584" width="15.140625" style="64" customWidth="1"/>
    <col min="13585" max="13824" width="9.140625" style="64"/>
    <col min="13825" max="13840" width="15.140625" style="64" customWidth="1"/>
    <col min="13841" max="14080" width="9.140625" style="64"/>
    <col min="14081" max="14096" width="15.140625" style="64" customWidth="1"/>
    <col min="14097" max="14336" width="9.140625" style="64"/>
    <col min="14337" max="14352" width="15.140625" style="64" customWidth="1"/>
    <col min="14353" max="14592" width="9.140625" style="64"/>
    <col min="14593" max="14608" width="15.140625" style="64" customWidth="1"/>
    <col min="14609" max="14848" width="9.140625" style="64"/>
    <col min="14849" max="14864" width="15.140625" style="64" customWidth="1"/>
    <col min="14865" max="15104" width="9.140625" style="64"/>
    <col min="15105" max="15120" width="15.140625" style="64" customWidth="1"/>
    <col min="15121" max="15360" width="9.140625" style="64"/>
    <col min="15361" max="15376" width="15.140625" style="64" customWidth="1"/>
    <col min="15377" max="15616" width="9.140625" style="64"/>
    <col min="15617" max="15632" width="15.140625" style="64" customWidth="1"/>
    <col min="15633" max="15872" width="9.140625" style="64"/>
    <col min="15873" max="15888" width="15.140625" style="64" customWidth="1"/>
    <col min="15889" max="16128" width="9.140625" style="64"/>
    <col min="16129" max="16144" width="15.140625" style="64" customWidth="1"/>
    <col min="16145" max="16384" width="9.140625" style="64"/>
  </cols>
  <sheetData>
    <row r="1" spans="1:16" x14ac:dyDescent="0.25">
      <c r="A1" s="68"/>
      <c r="B1" s="67"/>
      <c r="C1" s="67"/>
      <c r="D1" s="66"/>
      <c r="E1" s="67"/>
      <c r="F1" s="67"/>
      <c r="G1" s="67"/>
      <c r="H1" s="67"/>
      <c r="I1" s="66"/>
      <c r="J1" s="67"/>
      <c r="K1" s="67"/>
      <c r="L1" s="67"/>
      <c r="M1" s="67"/>
      <c r="N1" s="67"/>
      <c r="O1" s="67"/>
      <c r="P1" s="65"/>
    </row>
    <row r="2" spans="1:16" x14ac:dyDescent="0.25">
      <c r="A2" s="63" t="s">
        <v>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1"/>
    </row>
    <row r="3" spans="1:16" x14ac:dyDescent="0.25">
      <c r="A3" s="60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61"/>
    </row>
    <row r="4" spans="1:16" x14ac:dyDescent="0.25">
      <c r="A4" s="58" t="s">
        <v>124</v>
      </c>
      <c r="B4" s="57"/>
      <c r="C4" s="57"/>
      <c r="D4" s="57"/>
      <c r="E4" s="57"/>
      <c r="F4" s="57"/>
      <c r="G4" s="57"/>
      <c r="H4" s="57"/>
      <c r="I4" s="57"/>
      <c r="J4" s="56"/>
      <c r="K4" s="55"/>
      <c r="L4" s="55"/>
      <c r="M4" s="55"/>
      <c r="N4" s="55"/>
      <c r="O4" s="55"/>
      <c r="P4" s="61"/>
    </row>
    <row r="5" spans="1:16" x14ac:dyDescent="0.25">
      <c r="A5" s="54"/>
      <c r="B5" s="55"/>
      <c r="C5" s="55"/>
      <c r="D5" s="53"/>
      <c r="E5" s="55"/>
      <c r="F5" s="55"/>
      <c r="G5" s="55"/>
      <c r="H5" s="55"/>
      <c r="I5" s="53"/>
      <c r="J5" s="55"/>
      <c r="K5" s="55"/>
      <c r="L5" s="55"/>
      <c r="M5" s="55"/>
      <c r="N5" s="55"/>
      <c r="O5" s="55"/>
      <c r="P5" s="61"/>
    </row>
    <row r="6" spans="1:16" x14ac:dyDescent="0.25">
      <c r="A6" s="54" t="s">
        <v>2</v>
      </c>
      <c r="B6" s="55"/>
      <c r="C6" s="55"/>
      <c r="D6" s="53"/>
      <c r="E6" s="55"/>
      <c r="F6" s="55"/>
      <c r="G6" s="55"/>
      <c r="H6" s="55"/>
      <c r="I6" s="53"/>
      <c r="J6" s="55"/>
      <c r="K6" s="55"/>
      <c r="L6" s="55"/>
      <c r="M6" s="55"/>
      <c r="N6" s="55"/>
      <c r="O6" s="55"/>
      <c r="P6" s="61"/>
    </row>
    <row r="7" spans="1:16" x14ac:dyDescent="0.25">
      <c r="A7" s="54" t="s">
        <v>3</v>
      </c>
      <c r="B7" s="55"/>
      <c r="C7" s="55"/>
      <c r="D7" s="53"/>
      <c r="E7" s="55"/>
      <c r="F7" s="55"/>
      <c r="G7" s="55"/>
      <c r="H7" s="55"/>
      <c r="I7" s="53"/>
      <c r="J7" s="55"/>
      <c r="K7" s="55"/>
      <c r="L7" s="55"/>
      <c r="M7" s="55"/>
      <c r="N7" s="55"/>
      <c r="O7" s="55"/>
      <c r="P7" s="61"/>
    </row>
    <row r="8" spans="1:16" x14ac:dyDescent="0.25">
      <c r="A8" s="54" t="s">
        <v>4</v>
      </c>
      <c r="B8" s="55"/>
      <c r="C8" s="55"/>
      <c r="D8" s="53"/>
      <c r="E8" s="55"/>
      <c r="F8" s="55"/>
      <c r="G8" s="55"/>
      <c r="H8" s="55"/>
      <c r="I8" s="53"/>
      <c r="J8" s="55"/>
      <c r="K8" s="55"/>
      <c r="L8" s="55"/>
      <c r="M8" s="55"/>
      <c r="N8" s="55"/>
      <c r="O8" s="55"/>
      <c r="P8" s="61"/>
    </row>
    <row r="9" spans="1:16" x14ac:dyDescent="0.25">
      <c r="A9" s="54" t="s">
        <v>5</v>
      </c>
      <c r="B9" s="55"/>
      <c r="C9" s="55"/>
      <c r="D9" s="53"/>
      <c r="E9" s="55"/>
      <c r="F9" s="55"/>
      <c r="G9" s="55"/>
      <c r="H9" s="55"/>
      <c r="I9" s="53"/>
      <c r="J9" s="55"/>
      <c r="K9" s="55"/>
      <c r="L9" s="55"/>
      <c r="M9" s="55"/>
      <c r="N9" s="55"/>
      <c r="O9" s="55"/>
      <c r="P9" s="61"/>
    </row>
    <row r="10" spans="1:16" x14ac:dyDescent="0.25">
      <c r="A10" s="54" t="s">
        <v>6</v>
      </c>
      <c r="B10" s="55"/>
      <c r="C10" s="55"/>
      <c r="D10" s="53"/>
      <c r="E10" s="55"/>
      <c r="F10" s="55"/>
      <c r="G10" s="55"/>
      <c r="H10" s="55"/>
      <c r="I10" s="53"/>
      <c r="J10" s="55"/>
      <c r="K10" s="55"/>
      <c r="L10" s="55"/>
      <c r="M10" s="55"/>
      <c r="N10" s="55"/>
      <c r="O10" s="55"/>
      <c r="P10" s="61"/>
    </row>
    <row r="11" spans="1:16" x14ac:dyDescent="0.25">
      <c r="A11" s="54"/>
      <c r="B11" s="55"/>
      <c r="C11" s="55"/>
      <c r="D11" s="53"/>
      <c r="E11" s="55"/>
      <c r="F11" s="55"/>
      <c r="G11" s="52"/>
      <c r="H11" s="55"/>
      <c r="I11" s="53"/>
      <c r="J11" s="55"/>
      <c r="K11" s="55"/>
      <c r="L11" s="55"/>
      <c r="M11" s="55"/>
      <c r="N11" s="55"/>
      <c r="O11" s="55"/>
      <c r="P11" s="61"/>
    </row>
    <row r="12" spans="1:16" x14ac:dyDescent="0.25">
      <c r="A12" s="54" t="s">
        <v>125</v>
      </c>
      <c r="B12" s="55"/>
      <c r="C12" s="55"/>
      <c r="D12" s="53"/>
      <c r="E12" s="55" t="s">
        <v>8</v>
      </c>
      <c r="F12" s="55"/>
      <c r="G12" s="55"/>
      <c r="H12" s="55"/>
      <c r="I12" s="53"/>
      <c r="J12" s="55"/>
      <c r="K12" s="55"/>
      <c r="L12" s="55"/>
      <c r="M12" s="55"/>
      <c r="N12" s="51" t="s">
        <v>126</v>
      </c>
      <c r="O12" s="55"/>
      <c r="P12" s="61"/>
    </row>
    <row r="13" spans="1:16" x14ac:dyDescent="0.25">
      <c r="A13" s="54"/>
      <c r="B13" s="55"/>
      <c r="C13" s="55"/>
      <c r="D13" s="53"/>
      <c r="E13" s="55"/>
      <c r="F13" s="55"/>
      <c r="G13" s="55"/>
      <c r="H13" s="55"/>
      <c r="I13" s="53"/>
      <c r="J13" s="55"/>
      <c r="K13" s="55"/>
      <c r="L13" s="55"/>
      <c r="M13" s="55"/>
      <c r="N13" s="55"/>
      <c r="O13" s="55"/>
      <c r="P13" s="61"/>
    </row>
    <row r="14" spans="1:16" x14ac:dyDescent="0.25">
      <c r="A14" s="54" t="s">
        <v>10</v>
      </c>
      <c r="B14" s="55"/>
      <c r="C14" s="55"/>
      <c r="D14" s="53"/>
      <c r="E14" s="55"/>
      <c r="F14" s="55"/>
      <c r="G14" s="55"/>
      <c r="H14" s="55"/>
      <c r="I14" s="53"/>
      <c r="J14" s="55"/>
      <c r="K14" s="55"/>
      <c r="L14" s="55"/>
      <c r="M14" s="55"/>
      <c r="N14" s="50"/>
      <c r="O14" s="49"/>
      <c r="P14" s="61"/>
    </row>
    <row r="15" spans="1:16" ht="26.25" x14ac:dyDescent="0.25">
      <c r="A15" s="48"/>
      <c r="B15" s="55"/>
      <c r="C15" s="55"/>
      <c r="D15" s="53"/>
      <c r="E15" s="55"/>
      <c r="F15" s="55"/>
      <c r="G15" s="55"/>
      <c r="H15" s="55"/>
      <c r="I15" s="53"/>
      <c r="J15" s="55"/>
      <c r="K15" s="55"/>
      <c r="L15" s="55"/>
      <c r="M15" s="55"/>
      <c r="N15" s="47" t="s">
        <v>11</v>
      </c>
      <c r="O15" s="46" t="s">
        <v>12</v>
      </c>
      <c r="P15" s="61"/>
    </row>
    <row r="16" spans="1:16" x14ac:dyDescent="0.25">
      <c r="A16" s="48" t="s">
        <v>13</v>
      </c>
      <c r="B16" s="55"/>
      <c r="C16" s="55"/>
      <c r="D16" s="53"/>
      <c r="E16" s="55"/>
      <c r="F16" s="55"/>
      <c r="G16" s="55"/>
      <c r="H16" s="55"/>
      <c r="I16" s="53"/>
      <c r="J16" s="55"/>
      <c r="K16" s="55"/>
      <c r="L16" s="55"/>
      <c r="M16" s="55"/>
      <c r="N16" s="45"/>
      <c r="O16" s="61"/>
      <c r="P16" s="61"/>
    </row>
    <row r="17" spans="1:47" x14ac:dyDescent="0.25">
      <c r="A17" s="48" t="s">
        <v>14</v>
      </c>
      <c r="B17" s="55"/>
      <c r="C17" s="55"/>
      <c r="D17" s="53"/>
      <c r="E17" s="55"/>
      <c r="F17" s="55"/>
      <c r="G17" s="55"/>
      <c r="H17" s="55"/>
      <c r="I17" s="53"/>
      <c r="J17" s="55"/>
      <c r="K17" s="55"/>
      <c r="L17" s="55"/>
      <c r="M17" s="55"/>
      <c r="N17" s="44" t="s">
        <v>15</v>
      </c>
      <c r="O17" s="43" t="s">
        <v>16</v>
      </c>
      <c r="P17" s="61"/>
    </row>
    <row r="18" spans="1:47" x14ac:dyDescent="0.25">
      <c r="A18" s="48"/>
      <c r="B18" s="55"/>
      <c r="C18" s="55"/>
      <c r="D18" s="53"/>
      <c r="E18" s="55"/>
      <c r="F18" s="55"/>
      <c r="G18" s="55"/>
      <c r="H18" s="55"/>
      <c r="I18" s="53"/>
      <c r="J18" s="55"/>
      <c r="K18" s="55"/>
      <c r="L18" s="55"/>
      <c r="M18" s="55"/>
      <c r="N18" s="44"/>
      <c r="O18" s="43"/>
      <c r="P18" s="61" t="s">
        <v>8</v>
      </c>
    </row>
    <row r="19" spans="1:47" x14ac:dyDescent="0.25">
      <c r="A19" s="48"/>
      <c r="B19" s="55"/>
      <c r="C19" s="55"/>
      <c r="D19" s="53"/>
      <c r="E19" s="55"/>
      <c r="F19" s="55"/>
      <c r="G19" s="55"/>
      <c r="H19" s="55"/>
      <c r="I19" s="53"/>
      <c r="J19" s="55"/>
      <c r="K19" s="42"/>
      <c r="L19" s="55" t="s">
        <v>17</v>
      </c>
      <c r="M19" s="55"/>
      <c r="N19" s="41"/>
      <c r="O19" s="40"/>
      <c r="P19" s="61"/>
      <c r="AU19" s="9209"/>
    </row>
    <row r="20" spans="1:47" x14ac:dyDescent="0.25">
      <c r="A20" s="48"/>
      <c r="B20" s="55"/>
      <c r="C20" s="55"/>
      <c r="D20" s="53"/>
      <c r="E20" s="55"/>
      <c r="F20" s="55"/>
      <c r="G20" s="55"/>
      <c r="H20" s="55"/>
      <c r="I20" s="53"/>
      <c r="J20" s="55"/>
      <c r="K20" s="55"/>
      <c r="L20" s="55"/>
      <c r="M20" s="55"/>
      <c r="N20" s="39"/>
      <c r="O20" s="38"/>
      <c r="P20" s="61"/>
    </row>
    <row r="21" spans="1:47" x14ac:dyDescent="0.25">
      <c r="A21" s="54"/>
      <c r="B21" s="55"/>
      <c r="C21" s="59"/>
      <c r="D21" s="59"/>
      <c r="E21" s="55"/>
      <c r="F21" s="55"/>
      <c r="G21" s="55"/>
      <c r="H21" s="55" t="s">
        <v>8</v>
      </c>
      <c r="I21" s="53"/>
      <c r="J21" s="55"/>
      <c r="K21" s="55"/>
      <c r="L21" s="55"/>
      <c r="M21" s="55"/>
      <c r="N21" s="37"/>
      <c r="O21" s="36"/>
      <c r="P21" s="61"/>
    </row>
    <row r="22" spans="1:47" x14ac:dyDescent="0.25">
      <c r="A22" s="48"/>
      <c r="B22" s="55"/>
      <c r="C22" s="55"/>
      <c r="D22" s="53"/>
      <c r="E22" s="55"/>
      <c r="F22" s="55"/>
      <c r="G22" s="55"/>
      <c r="H22" s="55"/>
      <c r="I22" s="53"/>
      <c r="J22" s="55"/>
      <c r="K22" s="55"/>
      <c r="L22" s="55"/>
      <c r="M22" s="55"/>
      <c r="N22" s="55"/>
      <c r="O22" s="55"/>
      <c r="P22" s="61"/>
    </row>
    <row r="23" spans="1:47" x14ac:dyDescent="0.25">
      <c r="A23" s="54" t="s">
        <v>18</v>
      </c>
      <c r="B23" s="55"/>
      <c r="C23" s="55"/>
      <c r="D23" s="53"/>
      <c r="E23" s="35" t="s">
        <v>19</v>
      </c>
      <c r="F23" s="35"/>
      <c r="G23" s="35"/>
      <c r="H23" s="35"/>
      <c r="I23" s="35"/>
      <c r="J23" s="35"/>
      <c r="K23" s="35"/>
      <c r="L23" s="35"/>
      <c r="M23" s="55"/>
      <c r="N23" s="55"/>
      <c r="O23" s="55"/>
      <c r="P23" s="61"/>
    </row>
    <row r="24" spans="1:47" x14ac:dyDescent="0.25">
      <c r="A24" s="48"/>
      <c r="B24" s="55"/>
      <c r="C24" s="55"/>
      <c r="D24" s="53"/>
      <c r="E24" s="34" t="s">
        <v>20</v>
      </c>
      <c r="F24" s="34"/>
      <c r="G24" s="34"/>
      <c r="H24" s="34"/>
      <c r="I24" s="34"/>
      <c r="J24" s="34"/>
      <c r="K24" s="34"/>
      <c r="L24" s="34"/>
      <c r="M24" s="55"/>
      <c r="N24" s="55"/>
      <c r="O24" s="55"/>
      <c r="P24" s="61"/>
    </row>
    <row r="25" spans="1:47" x14ac:dyDescent="0.25">
      <c r="A25" s="33"/>
      <c r="B25" s="32" t="s">
        <v>21</v>
      </c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55"/>
      <c r="P25" s="61"/>
    </row>
    <row r="26" spans="1:47" ht="15.75" customHeight="1" x14ac:dyDescent="0.25">
      <c r="A26" s="30" t="s">
        <v>22</v>
      </c>
      <c r="B26" s="29" t="s">
        <v>23</v>
      </c>
      <c r="C26" s="29"/>
      <c r="D26" s="30" t="s">
        <v>24</v>
      </c>
      <c r="E26" s="30" t="s">
        <v>25</v>
      </c>
      <c r="F26" s="30" t="s">
        <v>22</v>
      </c>
      <c r="G26" s="29" t="s">
        <v>23</v>
      </c>
      <c r="H26" s="29"/>
      <c r="I26" s="30" t="s">
        <v>24</v>
      </c>
      <c r="J26" s="30" t="s">
        <v>25</v>
      </c>
      <c r="K26" s="30" t="s">
        <v>22</v>
      </c>
      <c r="L26" s="29" t="s">
        <v>23</v>
      </c>
      <c r="M26" s="29"/>
      <c r="N26" s="28" t="s">
        <v>24</v>
      </c>
      <c r="O26" s="30" t="s">
        <v>25</v>
      </c>
      <c r="P26" s="61"/>
    </row>
    <row r="27" spans="1:47" ht="36" customHeight="1" x14ac:dyDescent="0.25">
      <c r="A27" s="30"/>
      <c r="B27" s="27" t="s">
        <v>26</v>
      </c>
      <c r="C27" s="27" t="s">
        <v>2</v>
      </c>
      <c r="D27" s="30"/>
      <c r="E27" s="30"/>
      <c r="F27" s="30"/>
      <c r="G27" s="27" t="s">
        <v>26</v>
      </c>
      <c r="H27" s="27" t="s">
        <v>2</v>
      </c>
      <c r="I27" s="30"/>
      <c r="J27" s="30"/>
      <c r="K27" s="30"/>
      <c r="L27" s="27" t="s">
        <v>26</v>
      </c>
      <c r="M27" s="27" t="s">
        <v>2</v>
      </c>
      <c r="N27" s="26"/>
      <c r="O27" s="30"/>
      <c r="P27" s="61"/>
    </row>
    <row r="28" spans="1:47" x14ac:dyDescent="0.25">
      <c r="A28" s="25">
        <v>1</v>
      </c>
      <c r="B28" s="24">
        <v>0</v>
      </c>
      <c r="C28" s="23">
        <v>0.15</v>
      </c>
      <c r="D28" s="9209">
        <v>0</v>
      </c>
      <c r="E28" s="22">
        <f>D28*(100-2.67)/100</f>
        <v>0</v>
      </c>
      <c r="F28" s="21">
        <v>33</v>
      </c>
      <c r="G28" s="20">
        <v>8</v>
      </c>
      <c r="H28" s="20">
        <v>8.15</v>
      </c>
      <c r="I28" s="9209">
        <v>0</v>
      </c>
      <c r="J28" s="22">
        <f>I28*(100-2.67)/100</f>
        <v>0</v>
      </c>
      <c r="K28" s="21">
        <v>65</v>
      </c>
      <c r="L28" s="20">
        <v>16</v>
      </c>
      <c r="M28" s="20">
        <v>16.149999999999999</v>
      </c>
      <c r="N28" s="9209">
        <v>0</v>
      </c>
      <c r="O28" s="22">
        <f>N28*(100-2.67)/100</f>
        <v>0</v>
      </c>
      <c r="P28" s="61"/>
    </row>
    <row r="29" spans="1:47" x14ac:dyDescent="0.25">
      <c r="A29" s="25">
        <v>2</v>
      </c>
      <c r="B29" s="25">
        <v>0.15</v>
      </c>
      <c r="C29" s="19">
        <v>0.3</v>
      </c>
      <c r="D29" s="9209">
        <v>0</v>
      </c>
      <c r="E29" s="22">
        <f t="shared" ref="E29:E59" si="0">D29*(100-2.67)/100</f>
        <v>0</v>
      </c>
      <c r="F29" s="21">
        <v>34</v>
      </c>
      <c r="G29" s="20">
        <v>8.15</v>
      </c>
      <c r="H29" s="20">
        <v>8.3000000000000007</v>
      </c>
      <c r="I29" s="9209">
        <v>0</v>
      </c>
      <c r="J29" s="22">
        <f t="shared" ref="J29:J59" si="1">I29*(100-2.67)/100</f>
        <v>0</v>
      </c>
      <c r="K29" s="21">
        <v>66</v>
      </c>
      <c r="L29" s="20">
        <v>16.149999999999999</v>
      </c>
      <c r="M29" s="20">
        <v>16.3</v>
      </c>
      <c r="N29" s="9209">
        <v>0</v>
      </c>
      <c r="O29" s="22">
        <f t="shared" ref="O29:O59" si="2">N29*(100-2.67)/100</f>
        <v>0</v>
      </c>
      <c r="P29" s="61"/>
    </row>
    <row r="30" spans="1:47" x14ac:dyDescent="0.25">
      <c r="A30" s="25">
        <v>3</v>
      </c>
      <c r="B30" s="19">
        <v>0.3</v>
      </c>
      <c r="C30" s="23">
        <v>0.45</v>
      </c>
      <c r="D30" s="9209">
        <v>0</v>
      </c>
      <c r="E30" s="22">
        <f t="shared" si="0"/>
        <v>0</v>
      </c>
      <c r="F30" s="21">
        <v>35</v>
      </c>
      <c r="G30" s="20">
        <v>8.3000000000000007</v>
      </c>
      <c r="H30" s="20">
        <v>8.4499999999999993</v>
      </c>
      <c r="I30" s="9209">
        <v>0</v>
      </c>
      <c r="J30" s="22">
        <f t="shared" si="1"/>
        <v>0</v>
      </c>
      <c r="K30" s="21">
        <v>67</v>
      </c>
      <c r="L30" s="20">
        <v>16.3</v>
      </c>
      <c r="M30" s="20">
        <v>16.45</v>
      </c>
      <c r="N30" s="9209">
        <v>0</v>
      </c>
      <c r="O30" s="22">
        <f t="shared" si="2"/>
        <v>0</v>
      </c>
      <c r="P30" s="61"/>
      <c r="V30" s="18"/>
    </row>
    <row r="31" spans="1:47" x14ac:dyDescent="0.25">
      <c r="A31" s="25">
        <v>4</v>
      </c>
      <c r="B31" s="25">
        <v>0.45</v>
      </c>
      <c r="C31" s="20">
        <v>1</v>
      </c>
      <c r="D31" s="9209">
        <v>0</v>
      </c>
      <c r="E31" s="22">
        <f t="shared" si="0"/>
        <v>0</v>
      </c>
      <c r="F31" s="21">
        <v>36</v>
      </c>
      <c r="G31" s="20">
        <v>8.4499999999999993</v>
      </c>
      <c r="H31" s="20">
        <v>9</v>
      </c>
      <c r="I31" s="9209">
        <v>0</v>
      </c>
      <c r="J31" s="22">
        <f t="shared" si="1"/>
        <v>0</v>
      </c>
      <c r="K31" s="21">
        <v>68</v>
      </c>
      <c r="L31" s="20">
        <v>16.45</v>
      </c>
      <c r="M31" s="20">
        <v>17</v>
      </c>
      <c r="N31" s="9209">
        <v>0</v>
      </c>
      <c r="O31" s="22">
        <f t="shared" si="2"/>
        <v>0</v>
      </c>
      <c r="P31" s="61"/>
    </row>
    <row r="32" spans="1:47" x14ac:dyDescent="0.25">
      <c r="A32" s="25">
        <v>5</v>
      </c>
      <c r="B32" s="20">
        <v>1</v>
      </c>
      <c r="C32" s="23">
        <v>1.1499999999999999</v>
      </c>
      <c r="D32" s="9209">
        <v>0</v>
      </c>
      <c r="E32" s="22">
        <f t="shared" si="0"/>
        <v>0</v>
      </c>
      <c r="F32" s="21">
        <v>37</v>
      </c>
      <c r="G32" s="20">
        <v>9</v>
      </c>
      <c r="H32" s="20">
        <v>9.15</v>
      </c>
      <c r="I32" s="9209">
        <v>0</v>
      </c>
      <c r="J32" s="22">
        <f t="shared" si="1"/>
        <v>0</v>
      </c>
      <c r="K32" s="21">
        <v>69</v>
      </c>
      <c r="L32" s="20">
        <v>17</v>
      </c>
      <c r="M32" s="20">
        <v>17.149999999999999</v>
      </c>
      <c r="N32" s="9209">
        <v>0</v>
      </c>
      <c r="O32" s="22">
        <f t="shared" si="2"/>
        <v>0</v>
      </c>
      <c r="P32" s="61"/>
      <c r="AQ32" s="9209"/>
    </row>
    <row r="33" spans="1:16" x14ac:dyDescent="0.25">
      <c r="A33" s="25">
        <v>6</v>
      </c>
      <c r="B33" s="23">
        <v>1.1499999999999999</v>
      </c>
      <c r="C33" s="20">
        <v>1.3</v>
      </c>
      <c r="D33" s="9209">
        <v>0</v>
      </c>
      <c r="E33" s="22">
        <f t="shared" si="0"/>
        <v>0</v>
      </c>
      <c r="F33" s="21">
        <v>38</v>
      </c>
      <c r="G33" s="20">
        <v>9.15</v>
      </c>
      <c r="H33" s="20">
        <v>9.3000000000000007</v>
      </c>
      <c r="I33" s="9209">
        <v>0</v>
      </c>
      <c r="J33" s="22">
        <f t="shared" si="1"/>
        <v>0</v>
      </c>
      <c r="K33" s="21">
        <v>70</v>
      </c>
      <c r="L33" s="20">
        <v>17.149999999999999</v>
      </c>
      <c r="M33" s="20">
        <v>17.3</v>
      </c>
      <c r="N33" s="9209">
        <v>0</v>
      </c>
      <c r="O33" s="22">
        <f t="shared" si="2"/>
        <v>0</v>
      </c>
      <c r="P33" s="61"/>
    </row>
    <row r="34" spans="1:16" x14ac:dyDescent="0.25">
      <c r="A34" s="25">
        <v>7</v>
      </c>
      <c r="B34" s="19">
        <v>1.3</v>
      </c>
      <c r="C34" s="23">
        <v>1.45</v>
      </c>
      <c r="D34" s="9209">
        <v>0</v>
      </c>
      <c r="E34" s="22">
        <f t="shared" si="0"/>
        <v>0</v>
      </c>
      <c r="F34" s="21">
        <v>39</v>
      </c>
      <c r="G34" s="20">
        <v>9.3000000000000007</v>
      </c>
      <c r="H34" s="20">
        <v>9.4499999999999993</v>
      </c>
      <c r="I34" s="9209">
        <v>0</v>
      </c>
      <c r="J34" s="22">
        <f t="shared" si="1"/>
        <v>0</v>
      </c>
      <c r="K34" s="21">
        <v>71</v>
      </c>
      <c r="L34" s="20">
        <v>17.3</v>
      </c>
      <c r="M34" s="20">
        <v>17.45</v>
      </c>
      <c r="N34" s="9209">
        <v>0</v>
      </c>
      <c r="O34" s="22">
        <f t="shared" si="2"/>
        <v>0</v>
      </c>
      <c r="P34" s="61"/>
    </row>
    <row r="35" spans="1:16" x14ac:dyDescent="0.25">
      <c r="A35" s="25">
        <v>8</v>
      </c>
      <c r="B35" s="25">
        <v>1.45</v>
      </c>
      <c r="C35" s="20">
        <v>2</v>
      </c>
      <c r="D35" s="9209">
        <v>0</v>
      </c>
      <c r="E35" s="22">
        <f t="shared" si="0"/>
        <v>0</v>
      </c>
      <c r="F35" s="21">
        <v>40</v>
      </c>
      <c r="G35" s="20">
        <v>9.4499999999999993</v>
      </c>
      <c r="H35" s="20">
        <v>10</v>
      </c>
      <c r="I35" s="9209">
        <v>0</v>
      </c>
      <c r="J35" s="22">
        <f t="shared" si="1"/>
        <v>0</v>
      </c>
      <c r="K35" s="21">
        <v>72</v>
      </c>
      <c r="L35" s="17">
        <v>17.45</v>
      </c>
      <c r="M35" s="20">
        <v>18</v>
      </c>
      <c r="N35" s="9209">
        <v>0</v>
      </c>
      <c r="O35" s="22">
        <f t="shared" si="2"/>
        <v>0</v>
      </c>
      <c r="P35" s="61"/>
    </row>
    <row r="36" spans="1:16" x14ac:dyDescent="0.25">
      <c r="A36" s="25">
        <v>9</v>
      </c>
      <c r="B36" s="19">
        <v>2</v>
      </c>
      <c r="C36" s="23">
        <v>2.15</v>
      </c>
      <c r="D36" s="9209">
        <v>0</v>
      </c>
      <c r="E36" s="22">
        <f t="shared" si="0"/>
        <v>0</v>
      </c>
      <c r="F36" s="21">
        <v>41</v>
      </c>
      <c r="G36" s="20">
        <v>10</v>
      </c>
      <c r="H36" s="17">
        <v>10.15</v>
      </c>
      <c r="I36" s="9209">
        <v>0</v>
      </c>
      <c r="J36" s="22">
        <f t="shared" si="1"/>
        <v>0</v>
      </c>
      <c r="K36" s="21">
        <v>73</v>
      </c>
      <c r="L36" s="17">
        <v>18</v>
      </c>
      <c r="M36" s="20">
        <v>18.149999999999999</v>
      </c>
      <c r="N36" s="9209">
        <v>0</v>
      </c>
      <c r="O36" s="22">
        <f t="shared" si="2"/>
        <v>0</v>
      </c>
      <c r="P36" s="61"/>
    </row>
    <row r="37" spans="1:16" x14ac:dyDescent="0.25">
      <c r="A37" s="25">
        <v>10</v>
      </c>
      <c r="B37" s="25">
        <v>2.15</v>
      </c>
      <c r="C37" s="20">
        <v>2.2999999999999998</v>
      </c>
      <c r="D37" s="9209">
        <v>0</v>
      </c>
      <c r="E37" s="22">
        <f t="shared" si="0"/>
        <v>0</v>
      </c>
      <c r="F37" s="21">
        <v>42</v>
      </c>
      <c r="G37" s="20">
        <v>10.15</v>
      </c>
      <c r="H37" s="17">
        <v>10.3</v>
      </c>
      <c r="I37" s="9209">
        <v>0</v>
      </c>
      <c r="J37" s="22">
        <f t="shared" si="1"/>
        <v>0</v>
      </c>
      <c r="K37" s="21">
        <v>74</v>
      </c>
      <c r="L37" s="17">
        <v>18.149999999999999</v>
      </c>
      <c r="M37" s="20">
        <v>18.3</v>
      </c>
      <c r="N37" s="9209">
        <v>0</v>
      </c>
      <c r="O37" s="22">
        <f t="shared" si="2"/>
        <v>0</v>
      </c>
      <c r="P37" s="61"/>
    </row>
    <row r="38" spans="1:16" x14ac:dyDescent="0.25">
      <c r="A38" s="25">
        <v>11</v>
      </c>
      <c r="B38" s="19">
        <v>2.2999999999999998</v>
      </c>
      <c r="C38" s="23">
        <v>2.4500000000000002</v>
      </c>
      <c r="D38" s="9209">
        <v>0</v>
      </c>
      <c r="E38" s="22">
        <f t="shared" si="0"/>
        <v>0</v>
      </c>
      <c r="F38" s="21">
        <v>43</v>
      </c>
      <c r="G38" s="20">
        <v>10.3</v>
      </c>
      <c r="H38" s="17">
        <v>10.45</v>
      </c>
      <c r="I38" s="9209">
        <v>0</v>
      </c>
      <c r="J38" s="22">
        <f t="shared" si="1"/>
        <v>0</v>
      </c>
      <c r="K38" s="21">
        <v>75</v>
      </c>
      <c r="L38" s="17">
        <v>18.3</v>
      </c>
      <c r="M38" s="20">
        <v>18.45</v>
      </c>
      <c r="N38" s="9209">
        <v>0</v>
      </c>
      <c r="O38" s="22">
        <f t="shared" si="2"/>
        <v>0</v>
      </c>
      <c r="P38" s="61"/>
    </row>
    <row r="39" spans="1:16" x14ac:dyDescent="0.25">
      <c r="A39" s="25">
        <v>12</v>
      </c>
      <c r="B39" s="25">
        <v>2.4500000000000002</v>
      </c>
      <c r="C39" s="20">
        <v>3</v>
      </c>
      <c r="D39" s="9209">
        <v>0</v>
      </c>
      <c r="E39" s="22">
        <f t="shared" si="0"/>
        <v>0</v>
      </c>
      <c r="F39" s="21">
        <v>44</v>
      </c>
      <c r="G39" s="20">
        <v>10.45</v>
      </c>
      <c r="H39" s="17">
        <v>11</v>
      </c>
      <c r="I39" s="9209">
        <v>0</v>
      </c>
      <c r="J39" s="22">
        <f t="shared" si="1"/>
        <v>0</v>
      </c>
      <c r="K39" s="21">
        <v>76</v>
      </c>
      <c r="L39" s="17">
        <v>18.45</v>
      </c>
      <c r="M39" s="20">
        <v>19</v>
      </c>
      <c r="N39" s="9209">
        <v>0</v>
      </c>
      <c r="O39" s="22">
        <f t="shared" si="2"/>
        <v>0</v>
      </c>
      <c r="P39" s="61"/>
    </row>
    <row r="40" spans="1:16" x14ac:dyDescent="0.25">
      <c r="A40" s="25">
        <v>13</v>
      </c>
      <c r="B40" s="19">
        <v>3</v>
      </c>
      <c r="C40" s="16">
        <v>3.15</v>
      </c>
      <c r="D40" s="9209">
        <v>0</v>
      </c>
      <c r="E40" s="22">
        <f t="shared" si="0"/>
        <v>0</v>
      </c>
      <c r="F40" s="21">
        <v>45</v>
      </c>
      <c r="G40" s="20">
        <v>11</v>
      </c>
      <c r="H40" s="17">
        <v>11.15</v>
      </c>
      <c r="I40" s="9209">
        <v>0</v>
      </c>
      <c r="J40" s="22">
        <f t="shared" si="1"/>
        <v>0</v>
      </c>
      <c r="K40" s="21">
        <v>77</v>
      </c>
      <c r="L40" s="17">
        <v>19</v>
      </c>
      <c r="M40" s="20">
        <v>19.149999999999999</v>
      </c>
      <c r="N40" s="9209">
        <v>0</v>
      </c>
      <c r="O40" s="22">
        <f t="shared" si="2"/>
        <v>0</v>
      </c>
      <c r="P40" s="61"/>
    </row>
    <row r="41" spans="1:16" x14ac:dyDescent="0.25">
      <c r="A41" s="25">
        <v>14</v>
      </c>
      <c r="B41" s="25">
        <v>3.15</v>
      </c>
      <c r="C41" s="17">
        <v>3.3</v>
      </c>
      <c r="D41" s="9209">
        <v>0</v>
      </c>
      <c r="E41" s="22">
        <f t="shared" si="0"/>
        <v>0</v>
      </c>
      <c r="F41" s="21">
        <v>46</v>
      </c>
      <c r="G41" s="20">
        <v>11.15</v>
      </c>
      <c r="H41" s="17">
        <v>11.3</v>
      </c>
      <c r="I41" s="9209">
        <v>0</v>
      </c>
      <c r="J41" s="22">
        <f t="shared" si="1"/>
        <v>0</v>
      </c>
      <c r="K41" s="21">
        <v>78</v>
      </c>
      <c r="L41" s="17">
        <v>19.149999999999999</v>
      </c>
      <c r="M41" s="20">
        <v>19.3</v>
      </c>
      <c r="N41" s="9209">
        <v>0</v>
      </c>
      <c r="O41" s="22">
        <f t="shared" si="2"/>
        <v>0</v>
      </c>
      <c r="P41" s="61"/>
    </row>
    <row r="42" spans="1:16" x14ac:dyDescent="0.25">
      <c r="A42" s="25">
        <v>15</v>
      </c>
      <c r="B42" s="19">
        <v>3.3</v>
      </c>
      <c r="C42" s="16">
        <v>3.45</v>
      </c>
      <c r="D42" s="9209">
        <v>0</v>
      </c>
      <c r="E42" s="22">
        <f t="shared" si="0"/>
        <v>0</v>
      </c>
      <c r="F42" s="21">
        <v>47</v>
      </c>
      <c r="G42" s="20">
        <v>11.3</v>
      </c>
      <c r="H42" s="17">
        <v>11.45</v>
      </c>
      <c r="I42" s="9209">
        <v>0</v>
      </c>
      <c r="J42" s="22">
        <f t="shared" si="1"/>
        <v>0</v>
      </c>
      <c r="K42" s="21">
        <v>79</v>
      </c>
      <c r="L42" s="17">
        <v>19.3</v>
      </c>
      <c r="M42" s="20">
        <v>19.45</v>
      </c>
      <c r="N42" s="9209">
        <v>0</v>
      </c>
      <c r="O42" s="22">
        <f t="shared" si="2"/>
        <v>0</v>
      </c>
      <c r="P42" s="61"/>
    </row>
    <row r="43" spans="1:16" x14ac:dyDescent="0.25">
      <c r="A43" s="25">
        <v>16</v>
      </c>
      <c r="B43" s="25">
        <v>3.45</v>
      </c>
      <c r="C43" s="17">
        <v>4</v>
      </c>
      <c r="D43" s="9209">
        <v>0</v>
      </c>
      <c r="E43" s="22">
        <f t="shared" si="0"/>
        <v>0</v>
      </c>
      <c r="F43" s="21">
        <v>48</v>
      </c>
      <c r="G43" s="20">
        <v>11.45</v>
      </c>
      <c r="H43" s="17">
        <v>12</v>
      </c>
      <c r="I43" s="9209">
        <v>0</v>
      </c>
      <c r="J43" s="22">
        <f t="shared" si="1"/>
        <v>0</v>
      </c>
      <c r="K43" s="21">
        <v>80</v>
      </c>
      <c r="L43" s="17">
        <v>19.45</v>
      </c>
      <c r="M43" s="17">
        <v>20</v>
      </c>
      <c r="N43" s="9209">
        <v>0</v>
      </c>
      <c r="O43" s="22">
        <f t="shared" si="2"/>
        <v>0</v>
      </c>
      <c r="P43" s="61"/>
    </row>
    <row r="44" spans="1:16" x14ac:dyDescent="0.25">
      <c r="A44" s="25">
        <v>17</v>
      </c>
      <c r="B44" s="19">
        <v>4</v>
      </c>
      <c r="C44" s="16">
        <v>4.1500000000000004</v>
      </c>
      <c r="D44" s="9209">
        <v>0</v>
      </c>
      <c r="E44" s="22">
        <f t="shared" si="0"/>
        <v>0</v>
      </c>
      <c r="F44" s="21">
        <v>49</v>
      </c>
      <c r="G44" s="20">
        <v>12</v>
      </c>
      <c r="H44" s="17">
        <v>12.15</v>
      </c>
      <c r="I44" s="9209">
        <v>0</v>
      </c>
      <c r="J44" s="22">
        <f t="shared" si="1"/>
        <v>0</v>
      </c>
      <c r="K44" s="21">
        <v>81</v>
      </c>
      <c r="L44" s="17">
        <v>20</v>
      </c>
      <c r="M44" s="20">
        <v>20.149999999999999</v>
      </c>
      <c r="N44" s="9209">
        <v>0</v>
      </c>
      <c r="O44" s="22">
        <f t="shared" si="2"/>
        <v>0</v>
      </c>
      <c r="P44" s="61"/>
    </row>
    <row r="45" spans="1:16" x14ac:dyDescent="0.25">
      <c r="A45" s="25">
        <v>18</v>
      </c>
      <c r="B45" s="25">
        <v>4.1500000000000004</v>
      </c>
      <c r="C45" s="17">
        <v>4.3</v>
      </c>
      <c r="D45" s="9209">
        <v>0</v>
      </c>
      <c r="E45" s="22">
        <f t="shared" si="0"/>
        <v>0</v>
      </c>
      <c r="F45" s="21">
        <v>50</v>
      </c>
      <c r="G45" s="20">
        <v>12.15</v>
      </c>
      <c r="H45" s="17">
        <v>12.3</v>
      </c>
      <c r="I45" s="9209">
        <v>0</v>
      </c>
      <c r="J45" s="22">
        <f t="shared" si="1"/>
        <v>0</v>
      </c>
      <c r="K45" s="21">
        <v>82</v>
      </c>
      <c r="L45" s="17">
        <v>20.149999999999999</v>
      </c>
      <c r="M45" s="20">
        <v>20.3</v>
      </c>
      <c r="N45" s="9209">
        <v>0</v>
      </c>
      <c r="O45" s="22">
        <f t="shared" si="2"/>
        <v>0</v>
      </c>
      <c r="P45" s="61"/>
    </row>
    <row r="46" spans="1:16" x14ac:dyDescent="0.25">
      <c r="A46" s="25">
        <v>19</v>
      </c>
      <c r="B46" s="19">
        <v>4.3</v>
      </c>
      <c r="C46" s="16">
        <v>4.45</v>
      </c>
      <c r="D46" s="9209">
        <v>0</v>
      </c>
      <c r="E46" s="22">
        <f t="shared" si="0"/>
        <v>0</v>
      </c>
      <c r="F46" s="21">
        <v>51</v>
      </c>
      <c r="G46" s="20">
        <v>12.3</v>
      </c>
      <c r="H46" s="17">
        <v>12.45</v>
      </c>
      <c r="I46" s="9209">
        <v>0</v>
      </c>
      <c r="J46" s="22">
        <f t="shared" si="1"/>
        <v>0</v>
      </c>
      <c r="K46" s="21">
        <v>83</v>
      </c>
      <c r="L46" s="17">
        <v>20.3</v>
      </c>
      <c r="M46" s="20">
        <v>20.45</v>
      </c>
      <c r="N46" s="9209">
        <v>0</v>
      </c>
      <c r="O46" s="22">
        <f t="shared" si="2"/>
        <v>0</v>
      </c>
      <c r="P46" s="61"/>
    </row>
    <row r="47" spans="1:16" x14ac:dyDescent="0.25">
      <c r="A47" s="25">
        <v>20</v>
      </c>
      <c r="B47" s="25">
        <v>4.45</v>
      </c>
      <c r="C47" s="17">
        <v>5</v>
      </c>
      <c r="D47" s="9209">
        <v>0</v>
      </c>
      <c r="E47" s="22">
        <f t="shared" si="0"/>
        <v>0</v>
      </c>
      <c r="F47" s="21">
        <v>52</v>
      </c>
      <c r="G47" s="20">
        <v>12.45</v>
      </c>
      <c r="H47" s="17">
        <v>13</v>
      </c>
      <c r="I47" s="9209">
        <v>0</v>
      </c>
      <c r="J47" s="22">
        <f t="shared" si="1"/>
        <v>0</v>
      </c>
      <c r="K47" s="21">
        <v>84</v>
      </c>
      <c r="L47" s="17">
        <v>20.45</v>
      </c>
      <c r="M47" s="20">
        <v>21</v>
      </c>
      <c r="N47" s="9209">
        <v>0</v>
      </c>
      <c r="O47" s="22">
        <f t="shared" si="2"/>
        <v>0</v>
      </c>
      <c r="P47" s="61"/>
    </row>
    <row r="48" spans="1:16" x14ac:dyDescent="0.25">
      <c r="A48" s="25">
        <v>21</v>
      </c>
      <c r="B48" s="20">
        <v>5</v>
      </c>
      <c r="C48" s="16">
        <v>5.15</v>
      </c>
      <c r="D48" s="9209">
        <v>0</v>
      </c>
      <c r="E48" s="22">
        <f t="shared" si="0"/>
        <v>0</v>
      </c>
      <c r="F48" s="21">
        <v>53</v>
      </c>
      <c r="G48" s="20">
        <v>13</v>
      </c>
      <c r="H48" s="17">
        <v>13.15</v>
      </c>
      <c r="I48" s="9209">
        <v>0</v>
      </c>
      <c r="J48" s="22">
        <f t="shared" si="1"/>
        <v>0</v>
      </c>
      <c r="K48" s="21">
        <v>85</v>
      </c>
      <c r="L48" s="17">
        <v>21</v>
      </c>
      <c r="M48" s="20">
        <v>21.15</v>
      </c>
      <c r="N48" s="9209">
        <v>0</v>
      </c>
      <c r="O48" s="22">
        <f t="shared" si="2"/>
        <v>0</v>
      </c>
      <c r="P48" s="61"/>
    </row>
    <row r="49" spans="1:16" x14ac:dyDescent="0.25">
      <c r="A49" s="25">
        <v>22</v>
      </c>
      <c r="B49" s="23">
        <v>5.15</v>
      </c>
      <c r="C49" s="17">
        <v>5.3</v>
      </c>
      <c r="D49" s="9209">
        <v>0</v>
      </c>
      <c r="E49" s="22">
        <f t="shared" si="0"/>
        <v>0</v>
      </c>
      <c r="F49" s="21">
        <v>54</v>
      </c>
      <c r="G49" s="20">
        <v>13.15</v>
      </c>
      <c r="H49" s="17">
        <v>13.3</v>
      </c>
      <c r="I49" s="9209">
        <v>0</v>
      </c>
      <c r="J49" s="22">
        <f t="shared" si="1"/>
        <v>0</v>
      </c>
      <c r="K49" s="21">
        <v>86</v>
      </c>
      <c r="L49" s="17">
        <v>21.15</v>
      </c>
      <c r="M49" s="20">
        <v>21.3</v>
      </c>
      <c r="N49" s="9209">
        <v>0</v>
      </c>
      <c r="O49" s="22">
        <f t="shared" si="2"/>
        <v>0</v>
      </c>
      <c r="P49" s="61"/>
    </row>
    <row r="50" spans="1:16" x14ac:dyDescent="0.25">
      <c r="A50" s="25">
        <v>23</v>
      </c>
      <c r="B50" s="20">
        <v>5.3</v>
      </c>
      <c r="C50" s="16">
        <v>5.45</v>
      </c>
      <c r="D50" s="9209">
        <v>0</v>
      </c>
      <c r="E50" s="22">
        <f t="shared" si="0"/>
        <v>0</v>
      </c>
      <c r="F50" s="21">
        <v>55</v>
      </c>
      <c r="G50" s="20">
        <v>13.3</v>
      </c>
      <c r="H50" s="17">
        <v>13.45</v>
      </c>
      <c r="I50" s="9209">
        <v>0</v>
      </c>
      <c r="J50" s="22">
        <f t="shared" si="1"/>
        <v>0</v>
      </c>
      <c r="K50" s="21">
        <v>87</v>
      </c>
      <c r="L50" s="17">
        <v>21.3</v>
      </c>
      <c r="M50" s="20">
        <v>21.45</v>
      </c>
      <c r="N50" s="9209">
        <v>0</v>
      </c>
      <c r="O50" s="22">
        <f t="shared" si="2"/>
        <v>0</v>
      </c>
      <c r="P50" s="61"/>
    </row>
    <row r="51" spans="1:16" x14ac:dyDescent="0.25">
      <c r="A51" s="25">
        <v>24</v>
      </c>
      <c r="B51" s="23">
        <v>5.45</v>
      </c>
      <c r="C51" s="17">
        <v>6</v>
      </c>
      <c r="D51" s="9209">
        <v>0</v>
      </c>
      <c r="E51" s="22">
        <f t="shared" si="0"/>
        <v>0</v>
      </c>
      <c r="F51" s="21">
        <v>56</v>
      </c>
      <c r="G51" s="20">
        <v>13.45</v>
      </c>
      <c r="H51" s="17">
        <v>14</v>
      </c>
      <c r="I51" s="9209">
        <v>0</v>
      </c>
      <c r="J51" s="22">
        <f t="shared" si="1"/>
        <v>0</v>
      </c>
      <c r="K51" s="21">
        <v>88</v>
      </c>
      <c r="L51" s="17">
        <v>21.45</v>
      </c>
      <c r="M51" s="20">
        <v>22</v>
      </c>
      <c r="N51" s="9209">
        <v>0</v>
      </c>
      <c r="O51" s="22">
        <f t="shared" si="2"/>
        <v>0</v>
      </c>
      <c r="P51" s="61"/>
    </row>
    <row r="52" spans="1:16" x14ac:dyDescent="0.25">
      <c r="A52" s="25">
        <v>25</v>
      </c>
      <c r="B52" s="20">
        <v>6</v>
      </c>
      <c r="C52" s="16">
        <v>6.15</v>
      </c>
      <c r="D52" s="9209">
        <v>0</v>
      </c>
      <c r="E52" s="22">
        <f t="shared" si="0"/>
        <v>0</v>
      </c>
      <c r="F52" s="21">
        <v>57</v>
      </c>
      <c r="G52" s="20">
        <v>14</v>
      </c>
      <c r="H52" s="17">
        <v>14.15</v>
      </c>
      <c r="I52" s="9209">
        <v>0</v>
      </c>
      <c r="J52" s="22">
        <f t="shared" si="1"/>
        <v>0</v>
      </c>
      <c r="K52" s="21">
        <v>89</v>
      </c>
      <c r="L52" s="17">
        <v>22</v>
      </c>
      <c r="M52" s="20">
        <v>22.15</v>
      </c>
      <c r="N52" s="9209">
        <v>0</v>
      </c>
      <c r="O52" s="22">
        <f t="shared" si="2"/>
        <v>0</v>
      </c>
      <c r="P52" s="61"/>
    </row>
    <row r="53" spans="1:16" x14ac:dyDescent="0.25">
      <c r="A53" s="25">
        <v>26</v>
      </c>
      <c r="B53" s="23">
        <v>6.15</v>
      </c>
      <c r="C53" s="17">
        <v>6.3</v>
      </c>
      <c r="D53" s="9209">
        <v>0</v>
      </c>
      <c r="E53" s="22">
        <f t="shared" si="0"/>
        <v>0</v>
      </c>
      <c r="F53" s="21">
        <v>58</v>
      </c>
      <c r="G53" s="20">
        <v>14.15</v>
      </c>
      <c r="H53" s="17">
        <v>14.3</v>
      </c>
      <c r="I53" s="9209">
        <v>0</v>
      </c>
      <c r="J53" s="22">
        <f t="shared" si="1"/>
        <v>0</v>
      </c>
      <c r="K53" s="21">
        <v>90</v>
      </c>
      <c r="L53" s="17">
        <v>22.15</v>
      </c>
      <c r="M53" s="20">
        <v>22.3</v>
      </c>
      <c r="N53" s="9209">
        <v>0</v>
      </c>
      <c r="O53" s="22">
        <f t="shared" si="2"/>
        <v>0</v>
      </c>
      <c r="P53" s="61"/>
    </row>
    <row r="54" spans="1:16" x14ac:dyDescent="0.25">
      <c r="A54" s="25">
        <v>27</v>
      </c>
      <c r="B54" s="20">
        <v>6.3</v>
      </c>
      <c r="C54" s="16">
        <v>6.45</v>
      </c>
      <c r="D54" s="9209">
        <v>0</v>
      </c>
      <c r="E54" s="22">
        <f t="shared" si="0"/>
        <v>0</v>
      </c>
      <c r="F54" s="21">
        <v>59</v>
      </c>
      <c r="G54" s="20">
        <v>14.3</v>
      </c>
      <c r="H54" s="17">
        <v>14.45</v>
      </c>
      <c r="I54" s="9209">
        <v>0</v>
      </c>
      <c r="J54" s="22">
        <f t="shared" si="1"/>
        <v>0</v>
      </c>
      <c r="K54" s="21">
        <v>91</v>
      </c>
      <c r="L54" s="17">
        <v>22.3</v>
      </c>
      <c r="M54" s="20">
        <v>22.45</v>
      </c>
      <c r="N54" s="9209">
        <v>0</v>
      </c>
      <c r="O54" s="22">
        <f t="shared" si="2"/>
        <v>0</v>
      </c>
      <c r="P54" s="61"/>
    </row>
    <row r="55" spans="1:16" x14ac:dyDescent="0.25">
      <c r="A55" s="25">
        <v>28</v>
      </c>
      <c r="B55" s="23">
        <v>6.45</v>
      </c>
      <c r="C55" s="17">
        <v>7</v>
      </c>
      <c r="D55" s="9209">
        <v>0</v>
      </c>
      <c r="E55" s="22">
        <f t="shared" si="0"/>
        <v>0</v>
      </c>
      <c r="F55" s="21">
        <v>60</v>
      </c>
      <c r="G55" s="20">
        <v>14.45</v>
      </c>
      <c r="H55" s="20">
        <v>15</v>
      </c>
      <c r="I55" s="9209">
        <v>0</v>
      </c>
      <c r="J55" s="22">
        <f t="shared" si="1"/>
        <v>0</v>
      </c>
      <c r="K55" s="21">
        <v>92</v>
      </c>
      <c r="L55" s="17">
        <v>22.45</v>
      </c>
      <c r="M55" s="20">
        <v>23</v>
      </c>
      <c r="N55" s="9209">
        <v>0</v>
      </c>
      <c r="O55" s="22">
        <f t="shared" si="2"/>
        <v>0</v>
      </c>
      <c r="P55" s="61"/>
    </row>
    <row r="56" spans="1:16" x14ac:dyDescent="0.25">
      <c r="A56" s="25">
        <v>29</v>
      </c>
      <c r="B56" s="20">
        <v>7</v>
      </c>
      <c r="C56" s="16">
        <v>7.15</v>
      </c>
      <c r="D56" s="9209">
        <v>0</v>
      </c>
      <c r="E56" s="22">
        <f t="shared" si="0"/>
        <v>0</v>
      </c>
      <c r="F56" s="21">
        <v>61</v>
      </c>
      <c r="G56" s="20">
        <v>15</v>
      </c>
      <c r="H56" s="20">
        <v>15.15</v>
      </c>
      <c r="I56" s="9209">
        <v>0</v>
      </c>
      <c r="J56" s="22">
        <f t="shared" si="1"/>
        <v>0</v>
      </c>
      <c r="K56" s="21">
        <v>93</v>
      </c>
      <c r="L56" s="17">
        <v>23</v>
      </c>
      <c r="M56" s="20">
        <v>23.15</v>
      </c>
      <c r="N56" s="9209">
        <v>0</v>
      </c>
      <c r="O56" s="22">
        <f t="shared" si="2"/>
        <v>0</v>
      </c>
      <c r="P56" s="61"/>
    </row>
    <row r="57" spans="1:16" x14ac:dyDescent="0.25">
      <c r="A57" s="25">
        <v>30</v>
      </c>
      <c r="B57" s="23">
        <v>7.15</v>
      </c>
      <c r="C57" s="17">
        <v>7.3</v>
      </c>
      <c r="D57" s="9209">
        <v>0</v>
      </c>
      <c r="E57" s="22">
        <f t="shared" si="0"/>
        <v>0</v>
      </c>
      <c r="F57" s="21">
        <v>62</v>
      </c>
      <c r="G57" s="20">
        <v>15.15</v>
      </c>
      <c r="H57" s="20">
        <v>15.3</v>
      </c>
      <c r="I57" s="9209">
        <v>0</v>
      </c>
      <c r="J57" s="22">
        <f t="shared" si="1"/>
        <v>0</v>
      </c>
      <c r="K57" s="21">
        <v>94</v>
      </c>
      <c r="L57" s="20">
        <v>23.15</v>
      </c>
      <c r="M57" s="20">
        <v>23.3</v>
      </c>
      <c r="N57" s="9209">
        <v>0</v>
      </c>
      <c r="O57" s="22">
        <f t="shared" si="2"/>
        <v>0</v>
      </c>
      <c r="P57" s="61"/>
    </row>
    <row r="58" spans="1:16" x14ac:dyDescent="0.25">
      <c r="A58" s="25">
        <v>31</v>
      </c>
      <c r="B58" s="20">
        <v>7.3</v>
      </c>
      <c r="C58" s="16">
        <v>7.45</v>
      </c>
      <c r="D58" s="9209">
        <v>0</v>
      </c>
      <c r="E58" s="22">
        <f t="shared" si="0"/>
        <v>0</v>
      </c>
      <c r="F58" s="21">
        <v>63</v>
      </c>
      <c r="G58" s="20">
        <v>15.3</v>
      </c>
      <c r="H58" s="20">
        <v>15.45</v>
      </c>
      <c r="I58" s="9209">
        <v>0</v>
      </c>
      <c r="J58" s="22">
        <f t="shared" si="1"/>
        <v>0</v>
      </c>
      <c r="K58" s="21">
        <v>95</v>
      </c>
      <c r="L58" s="20">
        <v>23.3</v>
      </c>
      <c r="M58" s="20">
        <v>23.45</v>
      </c>
      <c r="N58" s="9209">
        <v>0</v>
      </c>
      <c r="O58" s="22">
        <f t="shared" si="2"/>
        <v>0</v>
      </c>
      <c r="P58" s="61"/>
    </row>
    <row r="59" spans="1:16" x14ac:dyDescent="0.25">
      <c r="A59" s="25">
        <v>32</v>
      </c>
      <c r="B59" s="23">
        <v>7.45</v>
      </c>
      <c r="C59" s="17">
        <v>8</v>
      </c>
      <c r="D59" s="9209">
        <v>0</v>
      </c>
      <c r="E59" s="22">
        <f t="shared" si="0"/>
        <v>0</v>
      </c>
      <c r="F59" s="21">
        <v>64</v>
      </c>
      <c r="G59" s="20">
        <v>15.45</v>
      </c>
      <c r="H59" s="20">
        <v>16</v>
      </c>
      <c r="I59" s="9209">
        <v>0</v>
      </c>
      <c r="J59" s="22">
        <f t="shared" si="1"/>
        <v>0</v>
      </c>
      <c r="K59" s="21">
        <v>96</v>
      </c>
      <c r="L59" s="20">
        <v>23.45</v>
      </c>
      <c r="M59" s="20">
        <v>24</v>
      </c>
      <c r="N59" s="9209">
        <v>0</v>
      </c>
      <c r="O59" s="22">
        <f t="shared" si="2"/>
        <v>0</v>
      </c>
      <c r="P59" s="61"/>
    </row>
    <row r="60" spans="1:16" x14ac:dyDescent="0.25">
      <c r="A60" s="15"/>
      <c r="B60" s="31"/>
      <c r="C60" s="14"/>
      <c r="D60" s="42">
        <f>SUM(D28:D59)</f>
        <v>0</v>
      </c>
      <c r="E60" s="18">
        <f>SUM(E28:E59)</f>
        <v>0</v>
      </c>
      <c r="F60" s="13"/>
      <c r="G60" s="12"/>
      <c r="H60" s="12"/>
      <c r="I60" s="42">
        <f>SUM(I28:I59)</f>
        <v>0</v>
      </c>
      <c r="J60" s="18">
        <f>SUM(J28:J59)</f>
        <v>0</v>
      </c>
      <c r="K60" s="13"/>
      <c r="L60" s="12"/>
      <c r="M60" s="12"/>
      <c r="N60" s="42">
        <f>SUM(N28:N59)</f>
        <v>0</v>
      </c>
      <c r="O60" s="18">
        <f>SUM(O28:O59)</f>
        <v>0</v>
      </c>
      <c r="P60" s="61"/>
    </row>
    <row r="61" spans="1:16" x14ac:dyDescent="0.25">
      <c r="A61" s="15"/>
      <c r="B61" s="31"/>
      <c r="C61" s="14"/>
      <c r="D61" s="42"/>
      <c r="E61" s="18"/>
      <c r="F61" s="13"/>
      <c r="G61" s="12"/>
      <c r="H61" s="12"/>
      <c r="I61" s="42"/>
      <c r="J61" s="18"/>
      <c r="K61" s="13"/>
      <c r="L61" s="12"/>
      <c r="M61" s="12"/>
      <c r="N61" s="42"/>
      <c r="O61" s="18"/>
      <c r="P61" s="61"/>
    </row>
    <row r="62" spans="1:16" x14ac:dyDescent="0.25">
      <c r="A62" s="15" t="s">
        <v>127</v>
      </c>
      <c r="B62" s="31">
        <f>SUM(D60,I60,N60)/(4000*1000)</f>
        <v>0</v>
      </c>
      <c r="C62" s="31">
        <f>SUM(E60,J60,O60)/(4000*1000)</f>
        <v>0</v>
      </c>
      <c r="D62" s="42"/>
      <c r="E62" s="18"/>
      <c r="F62" s="13"/>
      <c r="G62" s="12"/>
      <c r="H62" s="12"/>
      <c r="I62" s="42"/>
      <c r="J62" s="18"/>
      <c r="K62" s="13"/>
      <c r="L62" s="12"/>
      <c r="M62" s="12"/>
      <c r="N62" s="42"/>
      <c r="O62" s="18"/>
      <c r="P62" s="61"/>
    </row>
    <row r="63" spans="1:16" x14ac:dyDescent="0.25">
      <c r="A63" s="15"/>
      <c r="B63" s="31"/>
      <c r="C63" s="14"/>
      <c r="D63" s="42"/>
      <c r="E63" s="18"/>
      <c r="F63" s="13"/>
      <c r="G63" s="12"/>
      <c r="H63" s="12"/>
      <c r="I63" s="42"/>
      <c r="J63" s="18"/>
      <c r="K63" s="13"/>
      <c r="L63" s="12"/>
      <c r="M63" s="12"/>
      <c r="N63" s="42"/>
      <c r="O63" s="18"/>
      <c r="P63" s="61"/>
    </row>
    <row r="64" spans="1:16" x14ac:dyDescent="0.25">
      <c r="A64" s="15"/>
      <c r="B64" s="31"/>
      <c r="C64" s="14"/>
      <c r="D64" s="42"/>
      <c r="E64" s="18"/>
      <c r="F64" s="13"/>
      <c r="G64" s="12"/>
      <c r="H64" s="12"/>
      <c r="I64" s="42"/>
      <c r="J64" s="18"/>
      <c r="K64" s="13"/>
      <c r="L64" s="12"/>
      <c r="M64" s="12"/>
      <c r="N64" s="42"/>
      <c r="O64" s="18"/>
      <c r="P64" s="61"/>
    </row>
    <row r="65" spans="1:16" x14ac:dyDescent="0.25">
      <c r="A65" s="15"/>
      <c r="B65" s="31"/>
      <c r="C65" s="14"/>
      <c r="D65" s="42"/>
      <c r="E65" s="18"/>
      <c r="F65" s="13"/>
      <c r="G65" s="12"/>
      <c r="H65" s="12"/>
      <c r="I65" s="42"/>
      <c r="J65" s="18"/>
      <c r="K65" s="13"/>
      <c r="L65" s="12"/>
      <c r="M65" s="12"/>
      <c r="N65" s="42"/>
      <c r="O65" s="18"/>
      <c r="P65" s="61"/>
    </row>
    <row r="66" spans="1:16" x14ac:dyDescent="0.25">
      <c r="A66" s="15"/>
      <c r="B66" s="31"/>
      <c r="C66" s="14"/>
      <c r="D66" s="42"/>
      <c r="E66" s="18"/>
      <c r="F66" s="13"/>
      <c r="G66" s="12"/>
      <c r="H66" s="12"/>
      <c r="I66" s="42"/>
      <c r="J66" s="18"/>
      <c r="K66" s="13"/>
      <c r="L66" s="12"/>
      <c r="M66" s="12"/>
      <c r="N66" s="42"/>
      <c r="O66" s="18"/>
      <c r="P66" s="61"/>
    </row>
    <row r="67" spans="1:16" x14ac:dyDescent="0.25">
      <c r="A67" s="15"/>
      <c r="B67" s="31"/>
      <c r="C67" s="14"/>
      <c r="D67" s="42"/>
      <c r="E67" s="18"/>
      <c r="F67" s="13"/>
      <c r="G67" s="12"/>
      <c r="H67" s="12"/>
      <c r="I67" s="42"/>
      <c r="J67" s="18"/>
      <c r="K67" s="13"/>
      <c r="L67" s="12"/>
      <c r="M67" s="12"/>
      <c r="N67" s="42"/>
      <c r="O67" s="18"/>
      <c r="P67" s="61"/>
    </row>
    <row r="68" spans="1:16" x14ac:dyDescent="0.25">
      <c r="A68" s="15"/>
      <c r="B68" s="31"/>
      <c r="C68" s="14"/>
      <c r="D68" s="42"/>
      <c r="E68" s="18"/>
      <c r="F68" s="13"/>
      <c r="G68" s="12"/>
      <c r="H68" s="12"/>
      <c r="I68" s="42"/>
      <c r="J68" s="18"/>
      <c r="K68" s="13"/>
      <c r="L68" s="12"/>
      <c r="M68" s="12"/>
      <c r="N68" s="42"/>
      <c r="O68" s="18"/>
      <c r="P68" s="61"/>
    </row>
    <row r="69" spans="1:16" x14ac:dyDescent="0.25">
      <c r="A69" s="54" t="s">
        <v>27</v>
      </c>
      <c r="B69" s="55"/>
      <c r="C69" s="55"/>
      <c r="D69" s="53"/>
      <c r="E69" s="18"/>
      <c r="F69" s="55"/>
      <c r="G69" s="55"/>
      <c r="H69" s="55"/>
      <c r="I69" s="53"/>
      <c r="J69" s="10"/>
      <c r="K69" s="55"/>
      <c r="L69" s="55"/>
      <c r="M69" s="55"/>
      <c r="N69" s="55"/>
      <c r="O69" s="10"/>
      <c r="P69" s="61"/>
    </row>
    <row r="70" spans="1:16" x14ac:dyDescent="0.25">
      <c r="A70" s="48"/>
      <c r="B70" s="55"/>
      <c r="C70" s="55"/>
      <c r="D70" s="53"/>
      <c r="E70" s="55"/>
      <c r="F70" s="55"/>
      <c r="G70" s="55"/>
      <c r="H70" s="55"/>
      <c r="I70" s="53"/>
      <c r="J70" s="13"/>
      <c r="K70" s="55"/>
      <c r="L70" s="55"/>
      <c r="M70" s="55"/>
      <c r="N70" s="55"/>
      <c r="O70" s="55"/>
      <c r="P70" s="61"/>
    </row>
    <row r="71" spans="1:16" x14ac:dyDescent="0.25">
      <c r="A71" s="9" t="s">
        <v>28</v>
      </c>
      <c r="B71" s="55"/>
      <c r="C71" s="55"/>
      <c r="D71" s="53"/>
      <c r="E71" s="10"/>
      <c r="F71" s="55"/>
      <c r="G71" s="55"/>
      <c r="H71" s="10"/>
      <c r="I71" s="53"/>
      <c r="J71" s="13"/>
      <c r="K71" s="55"/>
      <c r="L71" s="55"/>
      <c r="M71" s="55"/>
      <c r="N71" s="55"/>
      <c r="O71" s="55"/>
      <c r="P71" s="61"/>
    </row>
    <row r="72" spans="1:16" x14ac:dyDescent="0.25">
      <c r="A72" s="8"/>
      <c r="B72" s="7"/>
      <c r="C72" s="7"/>
      <c r="D72" s="7"/>
      <c r="E72" s="7"/>
      <c r="F72" s="7"/>
      <c r="G72" s="7"/>
      <c r="H72" s="7"/>
      <c r="I72" s="7"/>
      <c r="J72" s="7"/>
      <c r="K72" s="7"/>
      <c r="L72" s="55"/>
      <c r="M72" s="55"/>
      <c r="N72" s="55"/>
      <c r="O72" s="55"/>
      <c r="P72" s="61"/>
    </row>
    <row r="73" spans="1:16" x14ac:dyDescent="0.25">
      <c r="A73" s="9"/>
      <c r="B73" s="55"/>
      <c r="C73" s="55"/>
      <c r="D73" s="53"/>
      <c r="E73" s="10"/>
      <c r="F73" s="55"/>
      <c r="G73" s="55"/>
      <c r="H73" s="10"/>
      <c r="I73" s="53"/>
      <c r="J73" s="13"/>
      <c r="K73" s="55"/>
      <c r="L73" s="55"/>
      <c r="M73" s="55"/>
      <c r="N73" s="55"/>
      <c r="O73" s="55"/>
      <c r="P73" s="61"/>
    </row>
    <row r="74" spans="1:16" x14ac:dyDescent="0.25">
      <c r="A74" s="48"/>
      <c r="B74" s="55"/>
      <c r="C74" s="55"/>
      <c r="D74" s="53"/>
      <c r="E74" s="10"/>
      <c r="F74" s="55"/>
      <c r="G74" s="55"/>
      <c r="H74" s="10"/>
      <c r="I74" s="53"/>
      <c r="J74" s="55"/>
      <c r="K74" s="55"/>
      <c r="L74" s="55"/>
      <c r="M74" s="55"/>
      <c r="N74" s="55"/>
      <c r="O74" s="55"/>
      <c r="P74" s="61"/>
    </row>
    <row r="75" spans="1:16" x14ac:dyDescent="0.25">
      <c r="A75" s="48"/>
      <c r="B75" s="55"/>
      <c r="C75" s="55"/>
      <c r="D75" s="53"/>
      <c r="E75" s="10"/>
      <c r="F75" s="55"/>
      <c r="G75" s="55"/>
      <c r="H75" s="10"/>
      <c r="I75" s="53"/>
      <c r="J75" s="55"/>
      <c r="K75" s="55"/>
      <c r="L75" s="55"/>
      <c r="M75" s="55"/>
      <c r="N75" s="55"/>
      <c r="O75" s="55"/>
      <c r="P75" s="61"/>
    </row>
    <row r="76" spans="1:16" x14ac:dyDescent="0.25">
      <c r="A76" s="48"/>
      <c r="B76" s="55"/>
      <c r="C76" s="55"/>
      <c r="D76" s="53"/>
      <c r="E76" s="10"/>
      <c r="F76" s="55"/>
      <c r="G76" s="55"/>
      <c r="H76" s="10"/>
      <c r="I76" s="53"/>
      <c r="J76" s="55"/>
      <c r="K76" s="55"/>
      <c r="L76" s="55"/>
      <c r="M76" s="55" t="s">
        <v>29</v>
      </c>
      <c r="N76" s="55"/>
      <c r="O76" s="55"/>
      <c r="P76" s="61"/>
    </row>
    <row r="77" spans="1:16" x14ac:dyDescent="0.25">
      <c r="A77" s="6"/>
      <c r="B77" s="5"/>
      <c r="C77" s="5"/>
      <c r="D77" s="4"/>
      <c r="E77" s="3"/>
      <c r="F77" s="5"/>
      <c r="G77" s="5"/>
      <c r="H77" s="3"/>
      <c r="I77" s="4"/>
      <c r="J77" s="5"/>
      <c r="K77" s="5"/>
      <c r="L77" s="5"/>
      <c r="M77" s="5" t="s">
        <v>30</v>
      </c>
      <c r="N77" s="5"/>
      <c r="O77" s="5"/>
      <c r="P77" s="36"/>
    </row>
    <row r="78" spans="1:16" x14ac:dyDescent="0.25">
      <c r="E78" s="1"/>
      <c r="H78" s="1"/>
    </row>
    <row r="79" spans="1:16" x14ac:dyDescent="0.25">
      <c r="C79" s="42"/>
      <c r="E79" s="1"/>
      <c r="H79" s="1"/>
    </row>
    <row r="80" spans="1:16" x14ac:dyDescent="0.25">
      <c r="E80" s="1"/>
      <c r="H80" s="1"/>
    </row>
    <row r="81" spans="5:8" x14ac:dyDescent="0.25">
      <c r="E81" s="1"/>
      <c r="H81" s="1"/>
    </row>
    <row r="82" spans="5:8" x14ac:dyDescent="0.25">
      <c r="E82" s="1"/>
      <c r="H82" s="1"/>
    </row>
    <row r="83" spans="5:8" x14ac:dyDescent="0.25">
      <c r="E83" s="1"/>
      <c r="H83" s="1"/>
    </row>
    <row r="84" spans="5:8" x14ac:dyDescent="0.25">
      <c r="E84" s="1"/>
      <c r="H84" s="1"/>
    </row>
    <row r="85" spans="5:8" x14ac:dyDescent="0.25">
      <c r="E85" s="1"/>
      <c r="H85" s="1"/>
    </row>
    <row r="86" spans="5:8" x14ac:dyDescent="0.25">
      <c r="E86" s="1"/>
      <c r="H86" s="1"/>
    </row>
    <row r="87" spans="5:8" x14ac:dyDescent="0.25">
      <c r="E87" s="1"/>
      <c r="H87" s="1"/>
    </row>
    <row r="88" spans="5:8" x14ac:dyDescent="0.25">
      <c r="E88" s="1"/>
      <c r="H88" s="1"/>
    </row>
    <row r="89" spans="5:8" x14ac:dyDescent="0.25">
      <c r="E89" s="1"/>
      <c r="H89" s="1"/>
    </row>
    <row r="90" spans="5:8" x14ac:dyDescent="0.25">
      <c r="E90" s="1"/>
      <c r="H90" s="1"/>
    </row>
    <row r="91" spans="5:8" x14ac:dyDescent="0.25">
      <c r="E91" s="1"/>
      <c r="H91" s="1"/>
    </row>
    <row r="92" spans="5:8" x14ac:dyDescent="0.25">
      <c r="E92" s="1"/>
      <c r="H92" s="1"/>
    </row>
    <row r="93" spans="5:8" x14ac:dyDescent="0.25">
      <c r="E93" s="1"/>
      <c r="H93" s="1"/>
    </row>
    <row r="94" spans="5:8" x14ac:dyDescent="0.25">
      <c r="E94" s="1"/>
      <c r="H94" s="1"/>
    </row>
    <row r="95" spans="5:8" x14ac:dyDescent="0.25">
      <c r="E95" s="1"/>
      <c r="H95" s="1"/>
    </row>
    <row r="96" spans="5:8" x14ac:dyDescent="0.25">
      <c r="E96" s="1"/>
      <c r="H96" s="1"/>
    </row>
    <row r="97" spans="5:14" x14ac:dyDescent="0.25">
      <c r="E97" s="1"/>
      <c r="H97" s="1"/>
    </row>
    <row r="98" spans="5:14" x14ac:dyDescent="0.25">
      <c r="E98" s="1"/>
      <c r="H98" s="1"/>
    </row>
    <row r="99" spans="5:14" x14ac:dyDescent="0.25">
      <c r="E99" s="1"/>
      <c r="H99" s="1"/>
    </row>
    <row r="100" spans="5:14" x14ac:dyDescent="0.25">
      <c r="E100" s="1"/>
      <c r="H100" s="1"/>
      <c r="M100" s="64" t="s">
        <v>8</v>
      </c>
    </row>
    <row r="101" spans="5:14" x14ac:dyDescent="0.25">
      <c r="E101" s="1"/>
      <c r="H101" s="1"/>
    </row>
    <row r="102" spans="5:14" x14ac:dyDescent="0.25">
      <c r="E102" s="1"/>
      <c r="H102" s="1"/>
    </row>
    <row r="103" spans="5:14" x14ac:dyDescent="0.25">
      <c r="E103" s="1"/>
      <c r="H103" s="1"/>
    </row>
    <row r="105" spans="5:14" x14ac:dyDescent="0.25">
      <c r="N105" s="9209"/>
    </row>
    <row r="130" spans="4:4" x14ac:dyDescent="0.25">
      <c r="D130" s="9209"/>
    </row>
  </sheetData>
  <mergeCells count="18">
    <mergeCell ref="O26:O27"/>
    <mergeCell ref="A72:K72"/>
    <mergeCell ref="G26:H26"/>
    <mergeCell ref="I26:I27"/>
    <mergeCell ref="J26:J27"/>
    <mergeCell ref="K26:K27"/>
    <mergeCell ref="L26:M26"/>
    <mergeCell ref="N26:N27"/>
    <mergeCell ref="A2:O2"/>
    <mergeCell ref="N17:N18"/>
    <mergeCell ref="O17:O18"/>
    <mergeCell ref="E23:L23"/>
    <mergeCell ref="E24:L24"/>
    <mergeCell ref="A26:A27"/>
    <mergeCell ref="B26:C26"/>
    <mergeCell ref="D26:D27"/>
    <mergeCell ref="E26:E27"/>
    <mergeCell ref="F26:F27"/>
  </mergeCells>
  <pageMargins left="0.79" right="0" top="0" bottom="0" header="0" footer="0"/>
  <pageSetup paperSize="9" scale="53" orientation="landscape" verticalDpi="30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0"/>
  <sheetViews>
    <sheetView topLeftCell="B49" zoomScaleSheetLayoutView="100" workbookViewId="0">
      <selection activeCell="C66" sqref="C66"/>
    </sheetView>
  </sheetViews>
  <sheetFormatPr defaultRowHeight="15.75" x14ac:dyDescent="0.25"/>
  <cols>
    <col min="1" max="3" width="15.140625" style="64" customWidth="1"/>
    <col min="4" max="4" width="15.140625" style="2" customWidth="1"/>
    <col min="5" max="8" width="15.140625" style="64" customWidth="1"/>
    <col min="9" max="9" width="15.140625" style="2" customWidth="1"/>
    <col min="10" max="16" width="15.140625" style="64" customWidth="1"/>
    <col min="17" max="256" width="9.140625" style="64"/>
    <col min="257" max="272" width="15.140625" style="64" customWidth="1"/>
    <col min="273" max="512" width="9.140625" style="64"/>
    <col min="513" max="528" width="15.140625" style="64" customWidth="1"/>
    <col min="529" max="768" width="9.140625" style="64"/>
    <col min="769" max="784" width="15.140625" style="64" customWidth="1"/>
    <col min="785" max="1024" width="9.140625" style="64"/>
    <col min="1025" max="1040" width="15.140625" style="64" customWidth="1"/>
    <col min="1041" max="1280" width="9.140625" style="64"/>
    <col min="1281" max="1296" width="15.140625" style="64" customWidth="1"/>
    <col min="1297" max="1536" width="9.140625" style="64"/>
    <col min="1537" max="1552" width="15.140625" style="64" customWidth="1"/>
    <col min="1553" max="1792" width="9.140625" style="64"/>
    <col min="1793" max="1808" width="15.140625" style="64" customWidth="1"/>
    <col min="1809" max="2048" width="9.140625" style="64"/>
    <col min="2049" max="2064" width="15.140625" style="64" customWidth="1"/>
    <col min="2065" max="2304" width="9.140625" style="64"/>
    <col min="2305" max="2320" width="15.140625" style="64" customWidth="1"/>
    <col min="2321" max="2560" width="9.140625" style="64"/>
    <col min="2561" max="2576" width="15.140625" style="64" customWidth="1"/>
    <col min="2577" max="2816" width="9.140625" style="64"/>
    <col min="2817" max="2832" width="15.140625" style="64" customWidth="1"/>
    <col min="2833" max="3072" width="9.140625" style="64"/>
    <col min="3073" max="3088" width="15.140625" style="64" customWidth="1"/>
    <col min="3089" max="3328" width="9.140625" style="64"/>
    <col min="3329" max="3344" width="15.140625" style="64" customWidth="1"/>
    <col min="3345" max="3584" width="9.140625" style="64"/>
    <col min="3585" max="3600" width="15.140625" style="64" customWidth="1"/>
    <col min="3601" max="3840" width="9.140625" style="64"/>
    <col min="3841" max="3856" width="15.140625" style="64" customWidth="1"/>
    <col min="3857" max="4096" width="9.140625" style="64"/>
    <col min="4097" max="4112" width="15.140625" style="64" customWidth="1"/>
    <col min="4113" max="4352" width="9.140625" style="64"/>
    <col min="4353" max="4368" width="15.140625" style="64" customWidth="1"/>
    <col min="4369" max="4608" width="9.140625" style="64"/>
    <col min="4609" max="4624" width="15.140625" style="64" customWidth="1"/>
    <col min="4625" max="4864" width="9.140625" style="64"/>
    <col min="4865" max="4880" width="15.140625" style="64" customWidth="1"/>
    <col min="4881" max="5120" width="9.140625" style="64"/>
    <col min="5121" max="5136" width="15.140625" style="64" customWidth="1"/>
    <col min="5137" max="5376" width="9.140625" style="64"/>
    <col min="5377" max="5392" width="15.140625" style="64" customWidth="1"/>
    <col min="5393" max="5632" width="9.140625" style="64"/>
    <col min="5633" max="5648" width="15.140625" style="64" customWidth="1"/>
    <col min="5649" max="5888" width="9.140625" style="64"/>
    <col min="5889" max="5904" width="15.140625" style="64" customWidth="1"/>
    <col min="5905" max="6144" width="9.140625" style="64"/>
    <col min="6145" max="6160" width="15.140625" style="64" customWidth="1"/>
    <col min="6161" max="6400" width="9.140625" style="64"/>
    <col min="6401" max="6416" width="15.140625" style="64" customWidth="1"/>
    <col min="6417" max="6656" width="9.140625" style="64"/>
    <col min="6657" max="6672" width="15.140625" style="64" customWidth="1"/>
    <col min="6673" max="6912" width="9.140625" style="64"/>
    <col min="6913" max="6928" width="15.140625" style="64" customWidth="1"/>
    <col min="6929" max="7168" width="9.140625" style="64"/>
    <col min="7169" max="7184" width="15.140625" style="64" customWidth="1"/>
    <col min="7185" max="7424" width="9.140625" style="64"/>
    <col min="7425" max="7440" width="15.140625" style="64" customWidth="1"/>
    <col min="7441" max="7680" width="9.140625" style="64"/>
    <col min="7681" max="7696" width="15.140625" style="64" customWidth="1"/>
    <col min="7697" max="7936" width="9.140625" style="64"/>
    <col min="7937" max="7952" width="15.140625" style="64" customWidth="1"/>
    <col min="7953" max="8192" width="9.140625" style="64"/>
    <col min="8193" max="8208" width="15.140625" style="64" customWidth="1"/>
    <col min="8209" max="8448" width="9.140625" style="64"/>
    <col min="8449" max="8464" width="15.140625" style="64" customWidth="1"/>
    <col min="8465" max="8704" width="9.140625" style="64"/>
    <col min="8705" max="8720" width="15.140625" style="64" customWidth="1"/>
    <col min="8721" max="8960" width="9.140625" style="64"/>
    <col min="8961" max="8976" width="15.140625" style="64" customWidth="1"/>
    <col min="8977" max="9216" width="9.140625" style="64"/>
    <col min="9217" max="9232" width="15.140625" style="64" customWidth="1"/>
    <col min="9233" max="9472" width="9.140625" style="64"/>
    <col min="9473" max="9488" width="15.140625" style="64" customWidth="1"/>
    <col min="9489" max="9728" width="9.140625" style="64"/>
    <col min="9729" max="9744" width="15.140625" style="64" customWidth="1"/>
    <col min="9745" max="9984" width="9.140625" style="64"/>
    <col min="9985" max="10000" width="15.140625" style="64" customWidth="1"/>
    <col min="10001" max="10240" width="9.140625" style="64"/>
    <col min="10241" max="10256" width="15.140625" style="64" customWidth="1"/>
    <col min="10257" max="10496" width="9.140625" style="64"/>
    <col min="10497" max="10512" width="15.140625" style="64" customWidth="1"/>
    <col min="10513" max="10752" width="9.140625" style="64"/>
    <col min="10753" max="10768" width="15.140625" style="64" customWidth="1"/>
    <col min="10769" max="11008" width="9.140625" style="64"/>
    <col min="11009" max="11024" width="15.140625" style="64" customWidth="1"/>
    <col min="11025" max="11264" width="9.140625" style="64"/>
    <col min="11265" max="11280" width="15.140625" style="64" customWidth="1"/>
    <col min="11281" max="11520" width="9.140625" style="64"/>
    <col min="11521" max="11536" width="15.140625" style="64" customWidth="1"/>
    <col min="11537" max="11776" width="9.140625" style="64"/>
    <col min="11777" max="11792" width="15.140625" style="64" customWidth="1"/>
    <col min="11793" max="12032" width="9.140625" style="64"/>
    <col min="12033" max="12048" width="15.140625" style="64" customWidth="1"/>
    <col min="12049" max="12288" width="9.140625" style="64"/>
    <col min="12289" max="12304" width="15.140625" style="64" customWidth="1"/>
    <col min="12305" max="12544" width="9.140625" style="64"/>
    <col min="12545" max="12560" width="15.140625" style="64" customWidth="1"/>
    <col min="12561" max="12800" width="9.140625" style="64"/>
    <col min="12801" max="12816" width="15.140625" style="64" customWidth="1"/>
    <col min="12817" max="13056" width="9.140625" style="64"/>
    <col min="13057" max="13072" width="15.140625" style="64" customWidth="1"/>
    <col min="13073" max="13312" width="9.140625" style="64"/>
    <col min="13313" max="13328" width="15.140625" style="64" customWidth="1"/>
    <col min="13329" max="13568" width="9.140625" style="64"/>
    <col min="13569" max="13584" width="15.140625" style="64" customWidth="1"/>
    <col min="13585" max="13824" width="9.140625" style="64"/>
    <col min="13825" max="13840" width="15.140625" style="64" customWidth="1"/>
    <col min="13841" max="14080" width="9.140625" style="64"/>
    <col min="14081" max="14096" width="15.140625" style="64" customWidth="1"/>
    <col min="14097" max="14336" width="9.140625" style="64"/>
    <col min="14337" max="14352" width="15.140625" style="64" customWidth="1"/>
    <col min="14353" max="14592" width="9.140625" style="64"/>
    <col min="14593" max="14608" width="15.140625" style="64" customWidth="1"/>
    <col min="14609" max="14848" width="9.140625" style="64"/>
    <col min="14849" max="14864" width="15.140625" style="64" customWidth="1"/>
    <col min="14865" max="15104" width="9.140625" style="64"/>
    <col min="15105" max="15120" width="15.140625" style="64" customWidth="1"/>
    <col min="15121" max="15360" width="9.140625" style="64"/>
    <col min="15361" max="15376" width="15.140625" style="64" customWidth="1"/>
    <col min="15377" max="15616" width="9.140625" style="64"/>
    <col min="15617" max="15632" width="15.140625" style="64" customWidth="1"/>
    <col min="15633" max="15872" width="9.140625" style="64"/>
    <col min="15873" max="15888" width="15.140625" style="64" customWidth="1"/>
    <col min="15889" max="16128" width="9.140625" style="64"/>
    <col min="16129" max="16144" width="15.140625" style="64" customWidth="1"/>
    <col min="16145" max="16384" width="9.140625" style="64"/>
  </cols>
  <sheetData>
    <row r="1" spans="1:16" x14ac:dyDescent="0.25">
      <c r="A1" s="68"/>
      <c r="B1" s="67"/>
      <c r="C1" s="67"/>
      <c r="D1" s="66"/>
      <c r="E1" s="67"/>
      <c r="F1" s="67"/>
      <c r="G1" s="67"/>
      <c r="H1" s="67"/>
      <c r="I1" s="66"/>
      <c r="J1" s="67"/>
      <c r="K1" s="67"/>
      <c r="L1" s="67"/>
      <c r="M1" s="67"/>
      <c r="N1" s="67"/>
      <c r="O1" s="67"/>
      <c r="P1" s="65"/>
    </row>
    <row r="2" spans="1:16" x14ac:dyDescent="0.25">
      <c r="A2" s="63" t="s">
        <v>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1"/>
    </row>
    <row r="3" spans="1:16" x14ac:dyDescent="0.25">
      <c r="A3" s="60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61"/>
    </row>
    <row r="4" spans="1:16" x14ac:dyDescent="0.25">
      <c r="A4" s="58" t="s">
        <v>128</v>
      </c>
      <c r="B4" s="57"/>
      <c r="C4" s="57"/>
      <c r="D4" s="57"/>
      <c r="E4" s="57"/>
      <c r="F4" s="57"/>
      <c r="G4" s="57"/>
      <c r="H4" s="57"/>
      <c r="I4" s="57"/>
      <c r="J4" s="56"/>
      <c r="K4" s="55"/>
      <c r="L4" s="55"/>
      <c r="M4" s="55"/>
      <c r="N4" s="55"/>
      <c r="O4" s="55"/>
      <c r="P4" s="61"/>
    </row>
    <row r="5" spans="1:16" x14ac:dyDescent="0.25">
      <c r="A5" s="54"/>
      <c r="B5" s="55"/>
      <c r="C5" s="55"/>
      <c r="D5" s="53"/>
      <c r="E5" s="55"/>
      <c r="F5" s="55"/>
      <c r="G5" s="55"/>
      <c r="H5" s="55"/>
      <c r="I5" s="53"/>
      <c r="J5" s="55"/>
      <c r="K5" s="55"/>
      <c r="L5" s="55"/>
      <c r="M5" s="55"/>
      <c r="N5" s="55"/>
      <c r="O5" s="55"/>
      <c r="P5" s="61"/>
    </row>
    <row r="6" spans="1:16" x14ac:dyDescent="0.25">
      <c r="A6" s="54" t="s">
        <v>2</v>
      </c>
      <c r="B6" s="55"/>
      <c r="C6" s="55"/>
      <c r="D6" s="53"/>
      <c r="E6" s="55"/>
      <c r="F6" s="55"/>
      <c r="G6" s="55"/>
      <c r="H6" s="55"/>
      <c r="I6" s="53"/>
      <c r="J6" s="55"/>
      <c r="K6" s="55"/>
      <c r="L6" s="55"/>
      <c r="M6" s="55"/>
      <c r="N6" s="55"/>
      <c r="O6" s="55"/>
      <c r="P6" s="61"/>
    </row>
    <row r="7" spans="1:16" x14ac:dyDescent="0.25">
      <c r="A7" s="54" t="s">
        <v>3</v>
      </c>
      <c r="B7" s="55"/>
      <c r="C7" s="55"/>
      <c r="D7" s="53"/>
      <c r="E7" s="55"/>
      <c r="F7" s="55"/>
      <c r="G7" s="55"/>
      <c r="H7" s="55"/>
      <c r="I7" s="53"/>
      <c r="J7" s="55"/>
      <c r="K7" s="55"/>
      <c r="L7" s="55"/>
      <c r="M7" s="55"/>
      <c r="N7" s="55"/>
      <c r="O7" s="55"/>
      <c r="P7" s="61"/>
    </row>
    <row r="8" spans="1:16" x14ac:dyDescent="0.25">
      <c r="A8" s="54" t="s">
        <v>4</v>
      </c>
      <c r="B8" s="55"/>
      <c r="C8" s="55"/>
      <c r="D8" s="53"/>
      <c r="E8" s="55"/>
      <c r="F8" s="55"/>
      <c r="G8" s="55"/>
      <c r="H8" s="55"/>
      <c r="I8" s="53"/>
      <c r="J8" s="55"/>
      <c r="K8" s="55"/>
      <c r="L8" s="55"/>
      <c r="M8" s="55"/>
      <c r="N8" s="55"/>
      <c r="O8" s="55"/>
      <c r="P8" s="61"/>
    </row>
    <row r="9" spans="1:16" x14ac:dyDescent="0.25">
      <c r="A9" s="54" t="s">
        <v>5</v>
      </c>
      <c r="B9" s="55"/>
      <c r="C9" s="55"/>
      <c r="D9" s="53"/>
      <c r="E9" s="55"/>
      <c r="F9" s="55"/>
      <c r="G9" s="55"/>
      <c r="H9" s="55"/>
      <c r="I9" s="53"/>
      <c r="J9" s="55"/>
      <c r="K9" s="55"/>
      <c r="L9" s="55"/>
      <c r="M9" s="55"/>
      <c r="N9" s="55"/>
      <c r="O9" s="55"/>
      <c r="P9" s="61"/>
    </row>
    <row r="10" spans="1:16" x14ac:dyDescent="0.25">
      <c r="A10" s="54" t="s">
        <v>6</v>
      </c>
      <c r="B10" s="55"/>
      <c r="C10" s="55"/>
      <c r="D10" s="53"/>
      <c r="E10" s="55"/>
      <c r="F10" s="55"/>
      <c r="G10" s="55"/>
      <c r="H10" s="55"/>
      <c r="I10" s="53"/>
      <c r="J10" s="55"/>
      <c r="K10" s="55"/>
      <c r="L10" s="55"/>
      <c r="M10" s="55"/>
      <c r="N10" s="55"/>
      <c r="O10" s="55"/>
      <c r="P10" s="61"/>
    </row>
    <row r="11" spans="1:16" x14ac:dyDescent="0.25">
      <c r="A11" s="54"/>
      <c r="B11" s="55"/>
      <c r="C11" s="55"/>
      <c r="D11" s="53"/>
      <c r="E11" s="55"/>
      <c r="F11" s="55"/>
      <c r="G11" s="52"/>
      <c r="H11" s="55"/>
      <c r="I11" s="53"/>
      <c r="J11" s="55"/>
      <c r="K11" s="55"/>
      <c r="L11" s="55"/>
      <c r="M11" s="55"/>
      <c r="N11" s="55"/>
      <c r="O11" s="55"/>
      <c r="P11" s="61"/>
    </row>
    <row r="12" spans="1:16" x14ac:dyDescent="0.25">
      <c r="A12" s="54" t="s">
        <v>129</v>
      </c>
      <c r="B12" s="55"/>
      <c r="C12" s="55"/>
      <c r="D12" s="53"/>
      <c r="E12" s="55" t="s">
        <v>8</v>
      </c>
      <c r="F12" s="55"/>
      <c r="G12" s="55"/>
      <c r="H12" s="55"/>
      <c r="I12" s="53"/>
      <c r="J12" s="55"/>
      <c r="K12" s="55"/>
      <c r="L12" s="55"/>
      <c r="M12" s="55"/>
      <c r="N12" s="51" t="s">
        <v>130</v>
      </c>
      <c r="O12" s="55"/>
      <c r="P12" s="61"/>
    </row>
    <row r="13" spans="1:16" x14ac:dyDescent="0.25">
      <c r="A13" s="54"/>
      <c r="B13" s="55"/>
      <c r="C13" s="55"/>
      <c r="D13" s="53"/>
      <c r="E13" s="55"/>
      <c r="F13" s="55"/>
      <c r="G13" s="55"/>
      <c r="H13" s="55"/>
      <c r="I13" s="53"/>
      <c r="J13" s="55"/>
      <c r="K13" s="55"/>
      <c r="L13" s="55"/>
      <c r="M13" s="55"/>
      <c r="N13" s="55"/>
      <c r="O13" s="55"/>
      <c r="P13" s="61"/>
    </row>
    <row r="14" spans="1:16" x14ac:dyDescent="0.25">
      <c r="A14" s="54" t="s">
        <v>10</v>
      </c>
      <c r="B14" s="55"/>
      <c r="C14" s="55"/>
      <c r="D14" s="53"/>
      <c r="E14" s="55"/>
      <c r="F14" s="55"/>
      <c r="G14" s="55"/>
      <c r="H14" s="55"/>
      <c r="I14" s="53"/>
      <c r="J14" s="55"/>
      <c r="K14" s="55"/>
      <c r="L14" s="55"/>
      <c r="M14" s="55"/>
      <c r="N14" s="50"/>
      <c r="O14" s="49"/>
      <c r="P14" s="61"/>
    </row>
    <row r="15" spans="1:16" ht="26.25" x14ac:dyDescent="0.25">
      <c r="A15" s="48"/>
      <c r="B15" s="55"/>
      <c r="C15" s="55"/>
      <c r="D15" s="53"/>
      <c r="E15" s="55"/>
      <c r="F15" s="55"/>
      <c r="G15" s="55"/>
      <c r="H15" s="55"/>
      <c r="I15" s="53"/>
      <c r="J15" s="55"/>
      <c r="K15" s="55"/>
      <c r="L15" s="55"/>
      <c r="M15" s="55"/>
      <c r="N15" s="47" t="s">
        <v>11</v>
      </c>
      <c r="O15" s="46" t="s">
        <v>12</v>
      </c>
      <c r="P15" s="61"/>
    </row>
    <row r="16" spans="1:16" x14ac:dyDescent="0.25">
      <c r="A16" s="48" t="s">
        <v>13</v>
      </c>
      <c r="B16" s="55"/>
      <c r="C16" s="55"/>
      <c r="D16" s="53"/>
      <c r="E16" s="55"/>
      <c r="F16" s="55"/>
      <c r="G16" s="55"/>
      <c r="H16" s="55"/>
      <c r="I16" s="53"/>
      <c r="J16" s="55"/>
      <c r="K16" s="55"/>
      <c r="L16" s="55"/>
      <c r="M16" s="55"/>
      <c r="N16" s="45"/>
      <c r="O16" s="61"/>
      <c r="P16" s="61"/>
    </row>
    <row r="17" spans="1:47" x14ac:dyDescent="0.25">
      <c r="A17" s="48" t="s">
        <v>14</v>
      </c>
      <c r="B17" s="55"/>
      <c r="C17" s="55"/>
      <c r="D17" s="53"/>
      <c r="E17" s="55"/>
      <c r="F17" s="55"/>
      <c r="G17" s="55"/>
      <c r="H17" s="55"/>
      <c r="I17" s="53"/>
      <c r="J17" s="55"/>
      <c r="K17" s="55"/>
      <c r="L17" s="55"/>
      <c r="M17" s="55"/>
      <c r="N17" s="44" t="s">
        <v>15</v>
      </c>
      <c r="O17" s="43" t="s">
        <v>16</v>
      </c>
      <c r="P17" s="61"/>
    </row>
    <row r="18" spans="1:47" x14ac:dyDescent="0.25">
      <c r="A18" s="48"/>
      <c r="B18" s="55"/>
      <c r="C18" s="55"/>
      <c r="D18" s="53"/>
      <c r="E18" s="55"/>
      <c r="F18" s="55"/>
      <c r="G18" s="55"/>
      <c r="H18" s="55"/>
      <c r="I18" s="53"/>
      <c r="J18" s="55"/>
      <c r="K18" s="55"/>
      <c r="L18" s="55"/>
      <c r="M18" s="55"/>
      <c r="N18" s="44"/>
      <c r="O18" s="43"/>
      <c r="P18" s="61" t="s">
        <v>8</v>
      </c>
    </row>
    <row r="19" spans="1:47" x14ac:dyDescent="0.25">
      <c r="A19" s="48"/>
      <c r="B19" s="55"/>
      <c r="C19" s="55"/>
      <c r="D19" s="53"/>
      <c r="E19" s="55"/>
      <c r="F19" s="55"/>
      <c r="G19" s="55"/>
      <c r="H19" s="55"/>
      <c r="I19" s="53"/>
      <c r="J19" s="55"/>
      <c r="K19" s="42"/>
      <c r="L19" s="55" t="s">
        <v>17</v>
      </c>
      <c r="M19" s="55"/>
      <c r="N19" s="41"/>
      <c r="O19" s="40"/>
      <c r="P19" s="61"/>
      <c r="AU19" s="9209"/>
    </row>
    <row r="20" spans="1:47" x14ac:dyDescent="0.25">
      <c r="A20" s="48"/>
      <c r="B20" s="55"/>
      <c r="C20" s="55"/>
      <c r="D20" s="53"/>
      <c r="E20" s="55"/>
      <c r="F20" s="55"/>
      <c r="G20" s="55"/>
      <c r="H20" s="55"/>
      <c r="I20" s="53"/>
      <c r="J20" s="55"/>
      <c r="K20" s="55"/>
      <c r="L20" s="55"/>
      <c r="M20" s="55"/>
      <c r="N20" s="39"/>
      <c r="O20" s="38"/>
      <c r="P20" s="61"/>
    </row>
    <row r="21" spans="1:47" x14ac:dyDescent="0.25">
      <c r="A21" s="54"/>
      <c r="B21" s="55"/>
      <c r="C21" s="59"/>
      <c r="D21" s="59"/>
      <c r="E21" s="55"/>
      <c r="F21" s="55"/>
      <c r="G21" s="55"/>
      <c r="H21" s="55" t="s">
        <v>8</v>
      </c>
      <c r="I21" s="53"/>
      <c r="J21" s="55"/>
      <c r="K21" s="55"/>
      <c r="L21" s="55"/>
      <c r="M21" s="55"/>
      <c r="N21" s="37"/>
      <c r="O21" s="36"/>
      <c r="P21" s="61"/>
    </row>
    <row r="22" spans="1:47" x14ac:dyDescent="0.25">
      <c r="A22" s="48"/>
      <c r="B22" s="55"/>
      <c r="C22" s="55"/>
      <c r="D22" s="53"/>
      <c r="E22" s="55"/>
      <c r="F22" s="55"/>
      <c r="G22" s="55"/>
      <c r="H22" s="55"/>
      <c r="I22" s="53"/>
      <c r="J22" s="55"/>
      <c r="K22" s="55"/>
      <c r="L22" s="55"/>
      <c r="M22" s="55"/>
      <c r="N22" s="55"/>
      <c r="O22" s="55"/>
      <c r="P22" s="61"/>
    </row>
    <row r="23" spans="1:47" x14ac:dyDescent="0.25">
      <c r="A23" s="54" t="s">
        <v>18</v>
      </c>
      <c r="B23" s="55"/>
      <c r="C23" s="55"/>
      <c r="D23" s="53"/>
      <c r="E23" s="35" t="s">
        <v>19</v>
      </c>
      <c r="F23" s="35"/>
      <c r="G23" s="35"/>
      <c r="H23" s="35"/>
      <c r="I23" s="35"/>
      <c r="J23" s="35"/>
      <c r="K23" s="35"/>
      <c r="L23" s="35"/>
      <c r="M23" s="55"/>
      <c r="N23" s="55"/>
      <c r="O23" s="55"/>
      <c r="P23" s="61"/>
    </row>
    <row r="24" spans="1:47" x14ac:dyDescent="0.25">
      <c r="A24" s="48"/>
      <c r="B24" s="55"/>
      <c r="C24" s="55"/>
      <c r="D24" s="53"/>
      <c r="E24" s="34" t="s">
        <v>20</v>
      </c>
      <c r="F24" s="34"/>
      <c r="G24" s="34"/>
      <c r="H24" s="34"/>
      <c r="I24" s="34"/>
      <c r="J24" s="34"/>
      <c r="K24" s="34"/>
      <c r="L24" s="34"/>
      <c r="M24" s="55"/>
      <c r="N24" s="55"/>
      <c r="O24" s="55"/>
      <c r="P24" s="61"/>
    </row>
    <row r="25" spans="1:47" x14ac:dyDescent="0.25">
      <c r="A25" s="33"/>
      <c r="B25" s="32" t="s">
        <v>21</v>
      </c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55"/>
      <c r="P25" s="61"/>
    </row>
    <row r="26" spans="1:47" ht="15.75" customHeight="1" x14ac:dyDescent="0.25">
      <c r="A26" s="30" t="s">
        <v>22</v>
      </c>
      <c r="B26" s="29" t="s">
        <v>23</v>
      </c>
      <c r="C26" s="29"/>
      <c r="D26" s="30" t="s">
        <v>24</v>
      </c>
      <c r="E26" s="30" t="s">
        <v>25</v>
      </c>
      <c r="F26" s="30" t="s">
        <v>22</v>
      </c>
      <c r="G26" s="29" t="s">
        <v>23</v>
      </c>
      <c r="H26" s="29"/>
      <c r="I26" s="30" t="s">
        <v>24</v>
      </c>
      <c r="J26" s="30" t="s">
        <v>25</v>
      </c>
      <c r="K26" s="30" t="s">
        <v>22</v>
      </c>
      <c r="L26" s="29" t="s">
        <v>23</v>
      </c>
      <c r="M26" s="29"/>
      <c r="N26" s="28" t="s">
        <v>24</v>
      </c>
      <c r="O26" s="30" t="s">
        <v>25</v>
      </c>
      <c r="P26" s="61"/>
    </row>
    <row r="27" spans="1:47" ht="36" customHeight="1" x14ac:dyDescent="0.25">
      <c r="A27" s="30"/>
      <c r="B27" s="27" t="s">
        <v>26</v>
      </c>
      <c r="C27" s="27" t="s">
        <v>2</v>
      </c>
      <c r="D27" s="30"/>
      <c r="E27" s="30"/>
      <c r="F27" s="30"/>
      <c r="G27" s="27" t="s">
        <v>26</v>
      </c>
      <c r="H27" s="27" t="s">
        <v>2</v>
      </c>
      <c r="I27" s="30"/>
      <c r="J27" s="30"/>
      <c r="K27" s="30"/>
      <c r="L27" s="27" t="s">
        <v>26</v>
      </c>
      <c r="M27" s="27" t="s">
        <v>2</v>
      </c>
      <c r="N27" s="26"/>
      <c r="O27" s="30"/>
      <c r="P27" s="61"/>
    </row>
    <row r="28" spans="1:47" x14ac:dyDescent="0.25">
      <c r="A28" s="25">
        <v>1</v>
      </c>
      <c r="B28" s="24">
        <v>0</v>
      </c>
      <c r="C28" s="23">
        <v>0.15</v>
      </c>
      <c r="D28" s="9209">
        <v>0</v>
      </c>
      <c r="E28" s="22">
        <f>D28*(100-2.67)/100</f>
        <v>0</v>
      </c>
      <c r="F28" s="21">
        <v>33</v>
      </c>
      <c r="G28" s="20">
        <v>8</v>
      </c>
      <c r="H28" s="20">
        <v>8.15</v>
      </c>
      <c r="I28" s="9209">
        <v>0</v>
      </c>
      <c r="J28" s="22">
        <f>I28*(100-2.67)/100</f>
        <v>0</v>
      </c>
      <c r="K28" s="21">
        <v>65</v>
      </c>
      <c r="L28" s="20">
        <v>16</v>
      </c>
      <c r="M28" s="20">
        <v>16.149999999999999</v>
      </c>
      <c r="N28" s="9209">
        <v>0</v>
      </c>
      <c r="O28" s="22">
        <f>N28*(100-2.67)/100</f>
        <v>0</v>
      </c>
      <c r="P28" s="61"/>
    </row>
    <row r="29" spans="1:47" x14ac:dyDescent="0.25">
      <c r="A29" s="25">
        <v>2</v>
      </c>
      <c r="B29" s="25">
        <v>0.15</v>
      </c>
      <c r="C29" s="19">
        <v>0.3</v>
      </c>
      <c r="D29" s="9209">
        <v>0</v>
      </c>
      <c r="E29" s="22">
        <f t="shared" ref="E29:E59" si="0">D29*(100-2.67)/100</f>
        <v>0</v>
      </c>
      <c r="F29" s="21">
        <v>34</v>
      </c>
      <c r="G29" s="20">
        <v>8.15</v>
      </c>
      <c r="H29" s="20">
        <v>8.3000000000000007</v>
      </c>
      <c r="I29" s="9209">
        <v>0</v>
      </c>
      <c r="J29" s="22">
        <f t="shared" ref="J29:J59" si="1">I29*(100-2.67)/100</f>
        <v>0</v>
      </c>
      <c r="K29" s="21">
        <v>66</v>
      </c>
      <c r="L29" s="20">
        <v>16.149999999999999</v>
      </c>
      <c r="M29" s="20">
        <v>16.3</v>
      </c>
      <c r="N29" s="9209">
        <v>0</v>
      </c>
      <c r="O29" s="22">
        <f t="shared" ref="O29:O59" si="2">N29*(100-2.67)/100</f>
        <v>0</v>
      </c>
      <c r="P29" s="61"/>
    </row>
    <row r="30" spans="1:47" x14ac:dyDescent="0.25">
      <c r="A30" s="25">
        <v>3</v>
      </c>
      <c r="B30" s="19">
        <v>0.3</v>
      </c>
      <c r="C30" s="23">
        <v>0.45</v>
      </c>
      <c r="D30" s="9209">
        <v>0</v>
      </c>
      <c r="E30" s="22">
        <f t="shared" si="0"/>
        <v>0</v>
      </c>
      <c r="F30" s="21">
        <v>35</v>
      </c>
      <c r="G30" s="20">
        <v>8.3000000000000007</v>
      </c>
      <c r="H30" s="20">
        <v>8.4499999999999993</v>
      </c>
      <c r="I30" s="9209">
        <v>0</v>
      </c>
      <c r="J30" s="22">
        <f t="shared" si="1"/>
        <v>0</v>
      </c>
      <c r="K30" s="21">
        <v>67</v>
      </c>
      <c r="L30" s="20">
        <v>16.3</v>
      </c>
      <c r="M30" s="20">
        <v>16.45</v>
      </c>
      <c r="N30" s="9209">
        <v>0</v>
      </c>
      <c r="O30" s="22">
        <f t="shared" si="2"/>
        <v>0</v>
      </c>
      <c r="P30" s="61"/>
      <c r="V30" s="18"/>
    </row>
    <row r="31" spans="1:47" x14ac:dyDescent="0.25">
      <c r="A31" s="25">
        <v>4</v>
      </c>
      <c r="B31" s="25">
        <v>0.45</v>
      </c>
      <c r="C31" s="20">
        <v>1</v>
      </c>
      <c r="D31" s="9209">
        <v>0</v>
      </c>
      <c r="E31" s="22">
        <f t="shared" si="0"/>
        <v>0</v>
      </c>
      <c r="F31" s="21">
        <v>36</v>
      </c>
      <c r="G31" s="20">
        <v>8.4499999999999993</v>
      </c>
      <c r="H31" s="20">
        <v>9</v>
      </c>
      <c r="I31" s="9209">
        <v>0</v>
      </c>
      <c r="J31" s="22">
        <f t="shared" si="1"/>
        <v>0</v>
      </c>
      <c r="K31" s="21">
        <v>68</v>
      </c>
      <c r="L31" s="20">
        <v>16.45</v>
      </c>
      <c r="M31" s="20">
        <v>17</v>
      </c>
      <c r="N31" s="9209">
        <v>0</v>
      </c>
      <c r="O31" s="22">
        <f t="shared" si="2"/>
        <v>0</v>
      </c>
      <c r="P31" s="61"/>
    </row>
    <row r="32" spans="1:47" x14ac:dyDescent="0.25">
      <c r="A32" s="25">
        <v>5</v>
      </c>
      <c r="B32" s="20">
        <v>1</v>
      </c>
      <c r="C32" s="23">
        <v>1.1499999999999999</v>
      </c>
      <c r="D32" s="9209">
        <v>0</v>
      </c>
      <c r="E32" s="22">
        <f t="shared" si="0"/>
        <v>0</v>
      </c>
      <c r="F32" s="21">
        <v>37</v>
      </c>
      <c r="G32" s="20">
        <v>9</v>
      </c>
      <c r="H32" s="20">
        <v>9.15</v>
      </c>
      <c r="I32" s="9209">
        <v>0</v>
      </c>
      <c r="J32" s="22">
        <f t="shared" si="1"/>
        <v>0</v>
      </c>
      <c r="K32" s="21">
        <v>69</v>
      </c>
      <c r="L32" s="20">
        <v>17</v>
      </c>
      <c r="M32" s="20">
        <v>17.149999999999999</v>
      </c>
      <c r="N32" s="9209">
        <v>0</v>
      </c>
      <c r="O32" s="22">
        <f t="shared" si="2"/>
        <v>0</v>
      </c>
      <c r="P32" s="61"/>
      <c r="AQ32" s="9209"/>
    </row>
    <row r="33" spans="1:16" x14ac:dyDescent="0.25">
      <c r="A33" s="25">
        <v>6</v>
      </c>
      <c r="B33" s="23">
        <v>1.1499999999999999</v>
      </c>
      <c r="C33" s="20">
        <v>1.3</v>
      </c>
      <c r="D33" s="9209">
        <v>0</v>
      </c>
      <c r="E33" s="22">
        <f t="shared" si="0"/>
        <v>0</v>
      </c>
      <c r="F33" s="21">
        <v>38</v>
      </c>
      <c r="G33" s="20">
        <v>9.15</v>
      </c>
      <c r="H33" s="20">
        <v>9.3000000000000007</v>
      </c>
      <c r="I33" s="9209">
        <v>0</v>
      </c>
      <c r="J33" s="22">
        <f t="shared" si="1"/>
        <v>0</v>
      </c>
      <c r="K33" s="21">
        <v>70</v>
      </c>
      <c r="L33" s="20">
        <v>17.149999999999999</v>
      </c>
      <c r="M33" s="20">
        <v>17.3</v>
      </c>
      <c r="N33" s="9209">
        <v>0</v>
      </c>
      <c r="O33" s="22">
        <f t="shared" si="2"/>
        <v>0</v>
      </c>
      <c r="P33" s="61"/>
    </row>
    <row r="34" spans="1:16" x14ac:dyDescent="0.25">
      <c r="A34" s="25">
        <v>7</v>
      </c>
      <c r="B34" s="19">
        <v>1.3</v>
      </c>
      <c r="C34" s="23">
        <v>1.45</v>
      </c>
      <c r="D34" s="9209">
        <v>0</v>
      </c>
      <c r="E34" s="22">
        <f t="shared" si="0"/>
        <v>0</v>
      </c>
      <c r="F34" s="21">
        <v>39</v>
      </c>
      <c r="G34" s="20">
        <v>9.3000000000000007</v>
      </c>
      <c r="H34" s="20">
        <v>9.4499999999999993</v>
      </c>
      <c r="I34" s="9209">
        <v>0</v>
      </c>
      <c r="J34" s="22">
        <f t="shared" si="1"/>
        <v>0</v>
      </c>
      <c r="K34" s="21">
        <v>71</v>
      </c>
      <c r="L34" s="20">
        <v>17.3</v>
      </c>
      <c r="M34" s="20">
        <v>17.45</v>
      </c>
      <c r="N34" s="9209">
        <v>0</v>
      </c>
      <c r="O34" s="22">
        <f t="shared" si="2"/>
        <v>0</v>
      </c>
      <c r="P34" s="61"/>
    </row>
    <row r="35" spans="1:16" x14ac:dyDescent="0.25">
      <c r="A35" s="25">
        <v>8</v>
      </c>
      <c r="B35" s="25">
        <v>1.45</v>
      </c>
      <c r="C35" s="20">
        <v>2</v>
      </c>
      <c r="D35" s="9209">
        <v>0</v>
      </c>
      <c r="E35" s="22">
        <f t="shared" si="0"/>
        <v>0</v>
      </c>
      <c r="F35" s="21">
        <v>40</v>
      </c>
      <c r="G35" s="20">
        <v>9.4499999999999993</v>
      </c>
      <c r="H35" s="20">
        <v>10</v>
      </c>
      <c r="I35" s="9209">
        <v>0</v>
      </c>
      <c r="J35" s="22">
        <f t="shared" si="1"/>
        <v>0</v>
      </c>
      <c r="K35" s="21">
        <v>72</v>
      </c>
      <c r="L35" s="17">
        <v>17.45</v>
      </c>
      <c r="M35" s="20">
        <v>18</v>
      </c>
      <c r="N35" s="9209">
        <v>0</v>
      </c>
      <c r="O35" s="22">
        <f t="shared" si="2"/>
        <v>0</v>
      </c>
      <c r="P35" s="61"/>
    </row>
    <row r="36" spans="1:16" x14ac:dyDescent="0.25">
      <c r="A36" s="25">
        <v>9</v>
      </c>
      <c r="B36" s="19">
        <v>2</v>
      </c>
      <c r="C36" s="23">
        <v>2.15</v>
      </c>
      <c r="D36" s="9209">
        <v>0</v>
      </c>
      <c r="E36" s="22">
        <f t="shared" si="0"/>
        <v>0</v>
      </c>
      <c r="F36" s="21">
        <v>41</v>
      </c>
      <c r="G36" s="20">
        <v>10</v>
      </c>
      <c r="H36" s="17">
        <v>10.15</v>
      </c>
      <c r="I36" s="9209">
        <v>0</v>
      </c>
      <c r="J36" s="22">
        <f t="shared" si="1"/>
        <v>0</v>
      </c>
      <c r="K36" s="21">
        <v>73</v>
      </c>
      <c r="L36" s="17">
        <v>18</v>
      </c>
      <c r="M36" s="20">
        <v>18.149999999999999</v>
      </c>
      <c r="N36" s="9209">
        <v>0</v>
      </c>
      <c r="O36" s="22">
        <f t="shared" si="2"/>
        <v>0</v>
      </c>
      <c r="P36" s="61"/>
    </row>
    <row r="37" spans="1:16" x14ac:dyDescent="0.25">
      <c r="A37" s="25">
        <v>10</v>
      </c>
      <c r="B37" s="25">
        <v>2.15</v>
      </c>
      <c r="C37" s="20">
        <v>2.2999999999999998</v>
      </c>
      <c r="D37" s="9209">
        <v>0</v>
      </c>
      <c r="E37" s="22">
        <f t="shared" si="0"/>
        <v>0</v>
      </c>
      <c r="F37" s="21">
        <v>42</v>
      </c>
      <c r="G37" s="20">
        <v>10.15</v>
      </c>
      <c r="H37" s="17">
        <v>10.3</v>
      </c>
      <c r="I37" s="9209">
        <v>0</v>
      </c>
      <c r="J37" s="22">
        <f t="shared" si="1"/>
        <v>0</v>
      </c>
      <c r="K37" s="21">
        <v>74</v>
      </c>
      <c r="L37" s="17">
        <v>18.149999999999999</v>
      </c>
      <c r="M37" s="20">
        <v>18.3</v>
      </c>
      <c r="N37" s="9209">
        <v>0</v>
      </c>
      <c r="O37" s="22">
        <f t="shared" si="2"/>
        <v>0</v>
      </c>
      <c r="P37" s="61"/>
    </row>
    <row r="38" spans="1:16" x14ac:dyDescent="0.25">
      <c r="A38" s="25">
        <v>11</v>
      </c>
      <c r="B38" s="19">
        <v>2.2999999999999998</v>
      </c>
      <c r="C38" s="23">
        <v>2.4500000000000002</v>
      </c>
      <c r="D38" s="9209">
        <v>0</v>
      </c>
      <c r="E38" s="22">
        <f t="shared" si="0"/>
        <v>0</v>
      </c>
      <c r="F38" s="21">
        <v>43</v>
      </c>
      <c r="G38" s="20">
        <v>10.3</v>
      </c>
      <c r="H38" s="17">
        <v>10.45</v>
      </c>
      <c r="I38" s="9209">
        <v>0</v>
      </c>
      <c r="J38" s="22">
        <f t="shared" si="1"/>
        <v>0</v>
      </c>
      <c r="K38" s="21">
        <v>75</v>
      </c>
      <c r="L38" s="17">
        <v>18.3</v>
      </c>
      <c r="M38" s="20">
        <v>18.45</v>
      </c>
      <c r="N38" s="9209">
        <v>0</v>
      </c>
      <c r="O38" s="22">
        <f t="shared" si="2"/>
        <v>0</v>
      </c>
      <c r="P38" s="61"/>
    </row>
    <row r="39" spans="1:16" x14ac:dyDescent="0.25">
      <c r="A39" s="25">
        <v>12</v>
      </c>
      <c r="B39" s="25">
        <v>2.4500000000000002</v>
      </c>
      <c r="C39" s="20">
        <v>3</v>
      </c>
      <c r="D39" s="9209">
        <v>0</v>
      </c>
      <c r="E39" s="22">
        <f t="shared" si="0"/>
        <v>0</v>
      </c>
      <c r="F39" s="21">
        <v>44</v>
      </c>
      <c r="G39" s="20">
        <v>10.45</v>
      </c>
      <c r="H39" s="17">
        <v>11</v>
      </c>
      <c r="I39" s="9209">
        <v>0</v>
      </c>
      <c r="J39" s="22">
        <f t="shared" si="1"/>
        <v>0</v>
      </c>
      <c r="K39" s="21">
        <v>76</v>
      </c>
      <c r="L39" s="17">
        <v>18.45</v>
      </c>
      <c r="M39" s="20">
        <v>19</v>
      </c>
      <c r="N39" s="9209">
        <v>0</v>
      </c>
      <c r="O39" s="22">
        <f t="shared" si="2"/>
        <v>0</v>
      </c>
      <c r="P39" s="61"/>
    </row>
    <row r="40" spans="1:16" x14ac:dyDescent="0.25">
      <c r="A40" s="25">
        <v>13</v>
      </c>
      <c r="B40" s="19">
        <v>3</v>
      </c>
      <c r="C40" s="16">
        <v>3.15</v>
      </c>
      <c r="D40" s="9209">
        <v>0</v>
      </c>
      <c r="E40" s="22">
        <f t="shared" si="0"/>
        <v>0</v>
      </c>
      <c r="F40" s="21">
        <v>45</v>
      </c>
      <c r="G40" s="20">
        <v>11</v>
      </c>
      <c r="H40" s="17">
        <v>11.15</v>
      </c>
      <c r="I40" s="9209">
        <v>0</v>
      </c>
      <c r="J40" s="22">
        <f t="shared" si="1"/>
        <v>0</v>
      </c>
      <c r="K40" s="21">
        <v>77</v>
      </c>
      <c r="L40" s="17">
        <v>19</v>
      </c>
      <c r="M40" s="20">
        <v>19.149999999999999</v>
      </c>
      <c r="N40" s="9209">
        <v>0</v>
      </c>
      <c r="O40" s="22">
        <f t="shared" si="2"/>
        <v>0</v>
      </c>
      <c r="P40" s="61"/>
    </row>
    <row r="41" spans="1:16" x14ac:dyDescent="0.25">
      <c r="A41" s="25">
        <v>14</v>
      </c>
      <c r="B41" s="25">
        <v>3.15</v>
      </c>
      <c r="C41" s="17">
        <v>3.3</v>
      </c>
      <c r="D41" s="9209">
        <v>0</v>
      </c>
      <c r="E41" s="22">
        <f t="shared" si="0"/>
        <v>0</v>
      </c>
      <c r="F41" s="21">
        <v>46</v>
      </c>
      <c r="G41" s="20">
        <v>11.15</v>
      </c>
      <c r="H41" s="17">
        <v>11.3</v>
      </c>
      <c r="I41" s="9209">
        <v>0</v>
      </c>
      <c r="J41" s="22">
        <f t="shared" si="1"/>
        <v>0</v>
      </c>
      <c r="K41" s="21">
        <v>78</v>
      </c>
      <c r="L41" s="17">
        <v>19.149999999999999</v>
      </c>
      <c r="M41" s="20">
        <v>19.3</v>
      </c>
      <c r="N41" s="9209">
        <v>0</v>
      </c>
      <c r="O41" s="22">
        <f t="shared" si="2"/>
        <v>0</v>
      </c>
      <c r="P41" s="61"/>
    </row>
    <row r="42" spans="1:16" x14ac:dyDescent="0.25">
      <c r="A42" s="25">
        <v>15</v>
      </c>
      <c r="B42" s="19">
        <v>3.3</v>
      </c>
      <c r="C42" s="16">
        <v>3.45</v>
      </c>
      <c r="D42" s="9209">
        <v>0</v>
      </c>
      <c r="E42" s="22">
        <f t="shared" si="0"/>
        <v>0</v>
      </c>
      <c r="F42" s="21">
        <v>47</v>
      </c>
      <c r="G42" s="20">
        <v>11.3</v>
      </c>
      <c r="H42" s="17">
        <v>11.45</v>
      </c>
      <c r="I42" s="9209">
        <v>0</v>
      </c>
      <c r="J42" s="22">
        <f t="shared" si="1"/>
        <v>0</v>
      </c>
      <c r="K42" s="21">
        <v>79</v>
      </c>
      <c r="L42" s="17">
        <v>19.3</v>
      </c>
      <c r="M42" s="20">
        <v>19.45</v>
      </c>
      <c r="N42" s="9209">
        <v>0</v>
      </c>
      <c r="O42" s="22">
        <f t="shared" si="2"/>
        <v>0</v>
      </c>
      <c r="P42" s="61"/>
    </row>
    <row r="43" spans="1:16" x14ac:dyDescent="0.25">
      <c r="A43" s="25">
        <v>16</v>
      </c>
      <c r="B43" s="25">
        <v>3.45</v>
      </c>
      <c r="C43" s="17">
        <v>4</v>
      </c>
      <c r="D43" s="9209">
        <v>0</v>
      </c>
      <c r="E43" s="22">
        <f t="shared" si="0"/>
        <v>0</v>
      </c>
      <c r="F43" s="21">
        <v>48</v>
      </c>
      <c r="G43" s="20">
        <v>11.45</v>
      </c>
      <c r="H43" s="17">
        <v>12</v>
      </c>
      <c r="I43" s="9209">
        <v>0</v>
      </c>
      <c r="J43" s="22">
        <f t="shared" si="1"/>
        <v>0</v>
      </c>
      <c r="K43" s="21">
        <v>80</v>
      </c>
      <c r="L43" s="17">
        <v>19.45</v>
      </c>
      <c r="M43" s="17">
        <v>20</v>
      </c>
      <c r="N43" s="9209">
        <v>0</v>
      </c>
      <c r="O43" s="22">
        <f t="shared" si="2"/>
        <v>0</v>
      </c>
      <c r="P43" s="61"/>
    </row>
    <row r="44" spans="1:16" x14ac:dyDescent="0.25">
      <c r="A44" s="25">
        <v>17</v>
      </c>
      <c r="B44" s="19">
        <v>4</v>
      </c>
      <c r="C44" s="16">
        <v>4.1500000000000004</v>
      </c>
      <c r="D44" s="9209">
        <v>0</v>
      </c>
      <c r="E44" s="22">
        <f t="shared" si="0"/>
        <v>0</v>
      </c>
      <c r="F44" s="21">
        <v>49</v>
      </c>
      <c r="G44" s="20">
        <v>12</v>
      </c>
      <c r="H44" s="17">
        <v>12.15</v>
      </c>
      <c r="I44" s="9209">
        <v>0</v>
      </c>
      <c r="J44" s="22">
        <f t="shared" si="1"/>
        <v>0</v>
      </c>
      <c r="K44" s="21">
        <v>81</v>
      </c>
      <c r="L44" s="17">
        <v>20</v>
      </c>
      <c r="M44" s="20">
        <v>20.149999999999999</v>
      </c>
      <c r="N44" s="9209">
        <v>0</v>
      </c>
      <c r="O44" s="22">
        <f t="shared" si="2"/>
        <v>0</v>
      </c>
      <c r="P44" s="61"/>
    </row>
    <row r="45" spans="1:16" x14ac:dyDescent="0.25">
      <c r="A45" s="25">
        <v>18</v>
      </c>
      <c r="B45" s="25">
        <v>4.1500000000000004</v>
      </c>
      <c r="C45" s="17">
        <v>4.3</v>
      </c>
      <c r="D45" s="9209">
        <v>0</v>
      </c>
      <c r="E45" s="22">
        <f t="shared" si="0"/>
        <v>0</v>
      </c>
      <c r="F45" s="21">
        <v>50</v>
      </c>
      <c r="G45" s="20">
        <v>12.15</v>
      </c>
      <c r="H45" s="17">
        <v>12.3</v>
      </c>
      <c r="I45" s="9209">
        <v>0</v>
      </c>
      <c r="J45" s="22">
        <f t="shared" si="1"/>
        <v>0</v>
      </c>
      <c r="K45" s="21">
        <v>82</v>
      </c>
      <c r="L45" s="17">
        <v>20.149999999999999</v>
      </c>
      <c r="M45" s="20">
        <v>20.3</v>
      </c>
      <c r="N45" s="9209">
        <v>0</v>
      </c>
      <c r="O45" s="22">
        <f t="shared" si="2"/>
        <v>0</v>
      </c>
      <c r="P45" s="61"/>
    </row>
    <row r="46" spans="1:16" x14ac:dyDescent="0.25">
      <c r="A46" s="25">
        <v>19</v>
      </c>
      <c r="B46" s="19">
        <v>4.3</v>
      </c>
      <c r="C46" s="16">
        <v>4.45</v>
      </c>
      <c r="D46" s="9209">
        <v>0</v>
      </c>
      <c r="E46" s="22">
        <f t="shared" si="0"/>
        <v>0</v>
      </c>
      <c r="F46" s="21">
        <v>51</v>
      </c>
      <c r="G46" s="20">
        <v>12.3</v>
      </c>
      <c r="H46" s="17">
        <v>12.45</v>
      </c>
      <c r="I46" s="9209">
        <v>0</v>
      </c>
      <c r="J46" s="22">
        <f t="shared" si="1"/>
        <v>0</v>
      </c>
      <c r="K46" s="21">
        <v>83</v>
      </c>
      <c r="L46" s="17">
        <v>20.3</v>
      </c>
      <c r="M46" s="20">
        <v>20.45</v>
      </c>
      <c r="N46" s="9209">
        <v>0</v>
      </c>
      <c r="O46" s="22">
        <f t="shared" si="2"/>
        <v>0</v>
      </c>
      <c r="P46" s="61"/>
    </row>
    <row r="47" spans="1:16" x14ac:dyDescent="0.25">
      <c r="A47" s="25">
        <v>20</v>
      </c>
      <c r="B47" s="25">
        <v>4.45</v>
      </c>
      <c r="C47" s="17">
        <v>5</v>
      </c>
      <c r="D47" s="9209">
        <v>0</v>
      </c>
      <c r="E47" s="22">
        <f t="shared" si="0"/>
        <v>0</v>
      </c>
      <c r="F47" s="21">
        <v>52</v>
      </c>
      <c r="G47" s="20">
        <v>12.45</v>
      </c>
      <c r="H47" s="17">
        <v>13</v>
      </c>
      <c r="I47" s="9209">
        <v>0</v>
      </c>
      <c r="J47" s="22">
        <f t="shared" si="1"/>
        <v>0</v>
      </c>
      <c r="K47" s="21">
        <v>84</v>
      </c>
      <c r="L47" s="17">
        <v>20.45</v>
      </c>
      <c r="M47" s="20">
        <v>21</v>
      </c>
      <c r="N47" s="9209">
        <v>0</v>
      </c>
      <c r="O47" s="22">
        <f t="shared" si="2"/>
        <v>0</v>
      </c>
      <c r="P47" s="61"/>
    </row>
    <row r="48" spans="1:16" x14ac:dyDescent="0.25">
      <c r="A48" s="25">
        <v>21</v>
      </c>
      <c r="B48" s="20">
        <v>5</v>
      </c>
      <c r="C48" s="16">
        <v>5.15</v>
      </c>
      <c r="D48" s="9209">
        <v>0</v>
      </c>
      <c r="E48" s="22">
        <f t="shared" si="0"/>
        <v>0</v>
      </c>
      <c r="F48" s="21">
        <v>53</v>
      </c>
      <c r="G48" s="20">
        <v>13</v>
      </c>
      <c r="H48" s="17">
        <v>13.15</v>
      </c>
      <c r="I48" s="9209">
        <v>0</v>
      </c>
      <c r="J48" s="22">
        <f t="shared" si="1"/>
        <v>0</v>
      </c>
      <c r="K48" s="21">
        <v>85</v>
      </c>
      <c r="L48" s="17">
        <v>21</v>
      </c>
      <c r="M48" s="20">
        <v>21.15</v>
      </c>
      <c r="N48" s="9209">
        <v>0</v>
      </c>
      <c r="O48" s="22">
        <f t="shared" si="2"/>
        <v>0</v>
      </c>
      <c r="P48" s="61"/>
    </row>
    <row r="49" spans="1:16" x14ac:dyDescent="0.25">
      <c r="A49" s="25">
        <v>22</v>
      </c>
      <c r="B49" s="23">
        <v>5.15</v>
      </c>
      <c r="C49" s="17">
        <v>5.3</v>
      </c>
      <c r="D49" s="9209">
        <v>0</v>
      </c>
      <c r="E49" s="22">
        <f t="shared" si="0"/>
        <v>0</v>
      </c>
      <c r="F49" s="21">
        <v>54</v>
      </c>
      <c r="G49" s="20">
        <v>13.15</v>
      </c>
      <c r="H49" s="17">
        <v>13.3</v>
      </c>
      <c r="I49" s="9209">
        <v>0</v>
      </c>
      <c r="J49" s="22">
        <f t="shared" si="1"/>
        <v>0</v>
      </c>
      <c r="K49" s="21">
        <v>86</v>
      </c>
      <c r="L49" s="17">
        <v>21.15</v>
      </c>
      <c r="M49" s="20">
        <v>21.3</v>
      </c>
      <c r="N49" s="9209">
        <v>0</v>
      </c>
      <c r="O49" s="22">
        <f t="shared" si="2"/>
        <v>0</v>
      </c>
      <c r="P49" s="61"/>
    </row>
    <row r="50" spans="1:16" x14ac:dyDescent="0.25">
      <c r="A50" s="25">
        <v>23</v>
      </c>
      <c r="B50" s="20">
        <v>5.3</v>
      </c>
      <c r="C50" s="16">
        <v>5.45</v>
      </c>
      <c r="D50" s="9209">
        <v>0</v>
      </c>
      <c r="E50" s="22">
        <f t="shared" si="0"/>
        <v>0</v>
      </c>
      <c r="F50" s="21">
        <v>55</v>
      </c>
      <c r="G50" s="20">
        <v>13.3</v>
      </c>
      <c r="H50" s="17">
        <v>13.45</v>
      </c>
      <c r="I50" s="9209">
        <v>0</v>
      </c>
      <c r="J50" s="22">
        <f t="shared" si="1"/>
        <v>0</v>
      </c>
      <c r="K50" s="21">
        <v>87</v>
      </c>
      <c r="L50" s="17">
        <v>21.3</v>
      </c>
      <c r="M50" s="20">
        <v>21.45</v>
      </c>
      <c r="N50" s="9209">
        <v>0</v>
      </c>
      <c r="O50" s="22">
        <f t="shared" si="2"/>
        <v>0</v>
      </c>
      <c r="P50" s="61"/>
    </row>
    <row r="51" spans="1:16" x14ac:dyDescent="0.25">
      <c r="A51" s="25">
        <v>24</v>
      </c>
      <c r="B51" s="23">
        <v>5.45</v>
      </c>
      <c r="C51" s="17">
        <v>6</v>
      </c>
      <c r="D51" s="9209">
        <v>0</v>
      </c>
      <c r="E51" s="22">
        <f t="shared" si="0"/>
        <v>0</v>
      </c>
      <c r="F51" s="21">
        <v>56</v>
      </c>
      <c r="G51" s="20">
        <v>13.45</v>
      </c>
      <c r="H51" s="17">
        <v>14</v>
      </c>
      <c r="I51" s="9209">
        <v>0</v>
      </c>
      <c r="J51" s="22">
        <f t="shared" si="1"/>
        <v>0</v>
      </c>
      <c r="K51" s="21">
        <v>88</v>
      </c>
      <c r="L51" s="17">
        <v>21.45</v>
      </c>
      <c r="M51" s="20">
        <v>22</v>
      </c>
      <c r="N51" s="9209">
        <v>0</v>
      </c>
      <c r="O51" s="22">
        <f t="shared" si="2"/>
        <v>0</v>
      </c>
      <c r="P51" s="61"/>
    </row>
    <row r="52" spans="1:16" x14ac:dyDescent="0.25">
      <c r="A52" s="25">
        <v>25</v>
      </c>
      <c r="B52" s="20">
        <v>6</v>
      </c>
      <c r="C52" s="16">
        <v>6.15</v>
      </c>
      <c r="D52" s="9209">
        <v>0</v>
      </c>
      <c r="E52" s="22">
        <f t="shared" si="0"/>
        <v>0</v>
      </c>
      <c r="F52" s="21">
        <v>57</v>
      </c>
      <c r="G52" s="20">
        <v>14</v>
      </c>
      <c r="H52" s="17">
        <v>14.15</v>
      </c>
      <c r="I52" s="9209">
        <v>0</v>
      </c>
      <c r="J52" s="22">
        <f t="shared" si="1"/>
        <v>0</v>
      </c>
      <c r="K52" s="21">
        <v>89</v>
      </c>
      <c r="L52" s="17">
        <v>22</v>
      </c>
      <c r="M52" s="20">
        <v>22.15</v>
      </c>
      <c r="N52" s="9209">
        <v>0</v>
      </c>
      <c r="O52" s="22">
        <f t="shared" si="2"/>
        <v>0</v>
      </c>
      <c r="P52" s="61"/>
    </row>
    <row r="53" spans="1:16" x14ac:dyDescent="0.25">
      <c r="A53" s="25">
        <v>26</v>
      </c>
      <c r="B53" s="23">
        <v>6.15</v>
      </c>
      <c r="C53" s="17">
        <v>6.3</v>
      </c>
      <c r="D53" s="9209">
        <v>0</v>
      </c>
      <c r="E53" s="22">
        <f t="shared" si="0"/>
        <v>0</v>
      </c>
      <c r="F53" s="21">
        <v>58</v>
      </c>
      <c r="G53" s="20">
        <v>14.15</v>
      </c>
      <c r="H53" s="17">
        <v>14.3</v>
      </c>
      <c r="I53" s="9209">
        <v>0</v>
      </c>
      <c r="J53" s="22">
        <f t="shared" si="1"/>
        <v>0</v>
      </c>
      <c r="K53" s="21">
        <v>90</v>
      </c>
      <c r="L53" s="17">
        <v>22.15</v>
      </c>
      <c r="M53" s="20">
        <v>22.3</v>
      </c>
      <c r="N53" s="9209">
        <v>0</v>
      </c>
      <c r="O53" s="22">
        <f t="shared" si="2"/>
        <v>0</v>
      </c>
      <c r="P53" s="61"/>
    </row>
    <row r="54" spans="1:16" x14ac:dyDescent="0.25">
      <c r="A54" s="25">
        <v>27</v>
      </c>
      <c r="B54" s="20">
        <v>6.3</v>
      </c>
      <c r="C54" s="16">
        <v>6.45</v>
      </c>
      <c r="D54" s="9209">
        <v>0</v>
      </c>
      <c r="E54" s="22">
        <f t="shared" si="0"/>
        <v>0</v>
      </c>
      <c r="F54" s="21">
        <v>59</v>
      </c>
      <c r="G54" s="20">
        <v>14.3</v>
      </c>
      <c r="H54" s="17">
        <v>14.45</v>
      </c>
      <c r="I54" s="9209">
        <v>0</v>
      </c>
      <c r="J54" s="22">
        <f t="shared" si="1"/>
        <v>0</v>
      </c>
      <c r="K54" s="21">
        <v>91</v>
      </c>
      <c r="L54" s="17">
        <v>22.3</v>
      </c>
      <c r="M54" s="20">
        <v>22.45</v>
      </c>
      <c r="N54" s="9209">
        <v>0</v>
      </c>
      <c r="O54" s="22">
        <f t="shared" si="2"/>
        <v>0</v>
      </c>
      <c r="P54" s="61"/>
    </row>
    <row r="55" spans="1:16" x14ac:dyDescent="0.25">
      <c r="A55" s="25">
        <v>28</v>
      </c>
      <c r="B55" s="23">
        <v>6.45</v>
      </c>
      <c r="C55" s="17">
        <v>7</v>
      </c>
      <c r="D55" s="9209">
        <v>0</v>
      </c>
      <c r="E55" s="22">
        <f t="shared" si="0"/>
        <v>0</v>
      </c>
      <c r="F55" s="21">
        <v>60</v>
      </c>
      <c r="G55" s="20">
        <v>14.45</v>
      </c>
      <c r="H55" s="20">
        <v>15</v>
      </c>
      <c r="I55" s="9209">
        <v>0</v>
      </c>
      <c r="J55" s="22">
        <f t="shared" si="1"/>
        <v>0</v>
      </c>
      <c r="K55" s="21">
        <v>92</v>
      </c>
      <c r="L55" s="17">
        <v>22.45</v>
      </c>
      <c r="M55" s="20">
        <v>23</v>
      </c>
      <c r="N55" s="9209">
        <v>0</v>
      </c>
      <c r="O55" s="22">
        <f t="shared" si="2"/>
        <v>0</v>
      </c>
      <c r="P55" s="61"/>
    </row>
    <row r="56" spans="1:16" x14ac:dyDescent="0.25">
      <c r="A56" s="25">
        <v>29</v>
      </c>
      <c r="B56" s="20">
        <v>7</v>
      </c>
      <c r="C56" s="16">
        <v>7.15</v>
      </c>
      <c r="D56" s="9209">
        <v>0</v>
      </c>
      <c r="E56" s="22">
        <f t="shared" si="0"/>
        <v>0</v>
      </c>
      <c r="F56" s="21">
        <v>61</v>
      </c>
      <c r="G56" s="20">
        <v>15</v>
      </c>
      <c r="H56" s="20">
        <v>15.15</v>
      </c>
      <c r="I56" s="9209">
        <v>0</v>
      </c>
      <c r="J56" s="22">
        <f t="shared" si="1"/>
        <v>0</v>
      </c>
      <c r="K56" s="21">
        <v>93</v>
      </c>
      <c r="L56" s="17">
        <v>23</v>
      </c>
      <c r="M56" s="20">
        <v>23.15</v>
      </c>
      <c r="N56" s="9209">
        <v>0</v>
      </c>
      <c r="O56" s="22">
        <f t="shared" si="2"/>
        <v>0</v>
      </c>
      <c r="P56" s="61"/>
    </row>
    <row r="57" spans="1:16" x14ac:dyDescent="0.25">
      <c r="A57" s="25">
        <v>30</v>
      </c>
      <c r="B57" s="23">
        <v>7.15</v>
      </c>
      <c r="C57" s="17">
        <v>7.3</v>
      </c>
      <c r="D57" s="9209">
        <v>0</v>
      </c>
      <c r="E57" s="22">
        <f t="shared" si="0"/>
        <v>0</v>
      </c>
      <c r="F57" s="21">
        <v>62</v>
      </c>
      <c r="G57" s="20">
        <v>15.15</v>
      </c>
      <c r="H57" s="20">
        <v>15.3</v>
      </c>
      <c r="I57" s="9209">
        <v>0</v>
      </c>
      <c r="J57" s="22">
        <f t="shared" si="1"/>
        <v>0</v>
      </c>
      <c r="K57" s="21">
        <v>94</v>
      </c>
      <c r="L57" s="20">
        <v>23.15</v>
      </c>
      <c r="M57" s="20">
        <v>23.3</v>
      </c>
      <c r="N57" s="9209">
        <v>0</v>
      </c>
      <c r="O57" s="22">
        <f t="shared" si="2"/>
        <v>0</v>
      </c>
      <c r="P57" s="61"/>
    </row>
    <row r="58" spans="1:16" x14ac:dyDescent="0.25">
      <c r="A58" s="25">
        <v>31</v>
      </c>
      <c r="B58" s="20">
        <v>7.3</v>
      </c>
      <c r="C58" s="16">
        <v>7.45</v>
      </c>
      <c r="D58" s="9209">
        <v>0</v>
      </c>
      <c r="E58" s="22">
        <f t="shared" si="0"/>
        <v>0</v>
      </c>
      <c r="F58" s="21">
        <v>63</v>
      </c>
      <c r="G58" s="20">
        <v>15.3</v>
      </c>
      <c r="H58" s="20">
        <v>15.45</v>
      </c>
      <c r="I58" s="9209">
        <v>0</v>
      </c>
      <c r="J58" s="22">
        <f t="shared" si="1"/>
        <v>0</v>
      </c>
      <c r="K58" s="21">
        <v>95</v>
      </c>
      <c r="L58" s="20">
        <v>23.3</v>
      </c>
      <c r="M58" s="20">
        <v>23.45</v>
      </c>
      <c r="N58" s="9209">
        <v>0</v>
      </c>
      <c r="O58" s="22">
        <f t="shared" si="2"/>
        <v>0</v>
      </c>
      <c r="P58" s="61"/>
    </row>
    <row r="59" spans="1:16" x14ac:dyDescent="0.25">
      <c r="A59" s="25">
        <v>32</v>
      </c>
      <c r="B59" s="23">
        <v>7.45</v>
      </c>
      <c r="C59" s="17">
        <v>8</v>
      </c>
      <c r="D59" s="9209">
        <v>0</v>
      </c>
      <c r="E59" s="22">
        <f t="shared" si="0"/>
        <v>0</v>
      </c>
      <c r="F59" s="21">
        <v>64</v>
      </c>
      <c r="G59" s="20">
        <v>15.45</v>
      </c>
      <c r="H59" s="20">
        <v>16</v>
      </c>
      <c r="I59" s="9209">
        <v>0</v>
      </c>
      <c r="J59" s="22">
        <f t="shared" si="1"/>
        <v>0</v>
      </c>
      <c r="K59" s="21">
        <v>96</v>
      </c>
      <c r="L59" s="20">
        <v>23.45</v>
      </c>
      <c r="M59" s="20">
        <v>24</v>
      </c>
      <c r="N59" s="9209">
        <v>0</v>
      </c>
      <c r="O59" s="22">
        <f t="shared" si="2"/>
        <v>0</v>
      </c>
      <c r="P59" s="61"/>
    </row>
    <row r="60" spans="1:16" x14ac:dyDescent="0.25">
      <c r="A60" s="15"/>
      <c r="B60" s="31"/>
      <c r="C60" s="14"/>
      <c r="D60" s="42">
        <f>SUM(D28:D59)</f>
        <v>0</v>
      </c>
      <c r="E60" s="42">
        <f>SUM(E28:E59)</f>
        <v>0</v>
      </c>
      <c r="F60" s="13"/>
      <c r="G60" s="12"/>
      <c r="H60" s="12"/>
      <c r="I60" s="42">
        <f>SUM(I28:I59)</f>
        <v>0</v>
      </c>
      <c r="J60" s="42">
        <f>SUM(J28:J59)</f>
        <v>0</v>
      </c>
      <c r="K60" s="13"/>
      <c r="L60" s="12"/>
      <c r="M60" s="12"/>
      <c r="N60" s="42">
        <f>SUM(N28:N59)</f>
        <v>0</v>
      </c>
      <c r="O60" s="42">
        <f>SUM(O28:O59)</f>
        <v>0</v>
      </c>
      <c r="P60" s="61"/>
    </row>
    <row r="61" spans="1:16" x14ac:dyDescent="0.25">
      <c r="A61" s="15"/>
      <c r="B61" s="31"/>
      <c r="C61" s="14"/>
      <c r="D61" s="42"/>
      <c r="E61" s="18"/>
      <c r="F61" s="13"/>
      <c r="G61" s="12"/>
      <c r="H61" s="12"/>
      <c r="I61" s="42"/>
      <c r="J61" s="18"/>
      <c r="K61" s="13"/>
      <c r="L61" s="12"/>
      <c r="M61" s="12"/>
      <c r="N61" s="42"/>
      <c r="O61" s="18"/>
      <c r="P61" s="61"/>
    </row>
    <row r="62" spans="1:16" x14ac:dyDescent="0.25">
      <c r="A62" s="15" t="s">
        <v>131</v>
      </c>
      <c r="B62" s="31">
        <f>SUM(D60,I60,N60)/(4000*1000)</f>
        <v>0</v>
      </c>
      <c r="C62" s="31">
        <f>SUM(E60,J60,O60)/(4000*1000)</f>
        <v>0</v>
      </c>
      <c r="D62" s="42"/>
      <c r="E62" s="18"/>
      <c r="F62" s="13"/>
      <c r="G62" s="12"/>
      <c r="H62" s="12"/>
      <c r="I62" s="42"/>
      <c r="J62" s="18"/>
      <c r="K62" s="13"/>
      <c r="L62" s="12"/>
      <c r="M62" s="12"/>
      <c r="N62" s="42"/>
      <c r="O62" s="18"/>
      <c r="P62" s="61"/>
    </row>
    <row r="63" spans="1:16" x14ac:dyDescent="0.25">
      <c r="A63" s="15"/>
      <c r="B63" s="31"/>
      <c r="C63" s="14"/>
      <c r="D63" s="42"/>
      <c r="E63" s="18"/>
      <c r="F63" s="13"/>
      <c r="G63" s="12"/>
      <c r="H63" s="12"/>
      <c r="I63" s="42"/>
      <c r="J63" s="18"/>
      <c r="K63" s="13"/>
      <c r="L63" s="12"/>
      <c r="M63" s="12"/>
      <c r="N63" s="42"/>
      <c r="O63" s="18"/>
      <c r="P63" s="61"/>
    </row>
    <row r="64" spans="1:16" x14ac:dyDescent="0.25">
      <c r="A64" s="15"/>
      <c r="B64" s="31"/>
      <c r="C64" s="14"/>
      <c r="D64" s="42"/>
      <c r="E64" s="18"/>
      <c r="F64" s="13"/>
      <c r="G64" s="12"/>
      <c r="H64" s="12"/>
      <c r="I64" s="42"/>
      <c r="J64" s="18"/>
      <c r="K64" s="13"/>
      <c r="L64" s="12"/>
      <c r="M64" s="12"/>
      <c r="N64" s="42"/>
      <c r="O64" s="18"/>
      <c r="P64" s="61"/>
    </row>
    <row r="65" spans="1:16" x14ac:dyDescent="0.25">
      <c r="A65" s="15"/>
      <c r="B65" s="31"/>
      <c r="C65" s="14"/>
      <c r="D65" s="42"/>
      <c r="E65" s="18"/>
      <c r="F65" s="13"/>
      <c r="G65" s="12"/>
      <c r="H65" s="12"/>
      <c r="I65" s="42"/>
      <c r="J65" s="18"/>
      <c r="K65" s="13"/>
      <c r="L65" s="12"/>
      <c r="M65" s="12"/>
      <c r="N65" s="42"/>
      <c r="O65" s="18"/>
      <c r="P65" s="61"/>
    </row>
    <row r="66" spans="1:16" x14ac:dyDescent="0.25">
      <c r="A66" s="15"/>
      <c r="B66" s="31"/>
      <c r="C66" s="14"/>
      <c r="D66" s="42"/>
      <c r="E66" s="18"/>
      <c r="F66" s="13"/>
      <c r="G66" s="12"/>
      <c r="H66" s="12"/>
      <c r="I66" s="42"/>
      <c r="J66" s="18"/>
      <c r="K66" s="13"/>
      <c r="L66" s="12"/>
      <c r="M66" s="12"/>
      <c r="N66" s="42"/>
      <c r="O66" s="18"/>
      <c r="P66" s="61"/>
    </row>
    <row r="67" spans="1:16" x14ac:dyDescent="0.25">
      <c r="A67" s="15"/>
      <c r="B67" s="31"/>
      <c r="C67" s="14"/>
      <c r="D67" s="42"/>
      <c r="E67" s="18"/>
      <c r="F67" s="13"/>
      <c r="G67" s="12"/>
      <c r="H67" s="12"/>
      <c r="I67" s="42"/>
      <c r="J67" s="18"/>
      <c r="K67" s="13"/>
      <c r="L67" s="12"/>
      <c r="M67" s="12"/>
      <c r="N67" s="42"/>
      <c r="O67" s="18"/>
      <c r="P67" s="61"/>
    </row>
    <row r="68" spans="1:16" x14ac:dyDescent="0.25">
      <c r="A68" s="15"/>
      <c r="B68" s="31"/>
      <c r="C68" s="14"/>
      <c r="D68" s="42"/>
      <c r="E68" s="18"/>
      <c r="F68" s="13"/>
      <c r="G68" s="12"/>
      <c r="H68" s="12"/>
      <c r="I68" s="42"/>
      <c r="J68" s="18"/>
      <c r="K68" s="13"/>
      <c r="L68" s="12"/>
      <c r="M68" s="12"/>
      <c r="N68" s="42"/>
      <c r="O68" s="18"/>
      <c r="P68" s="61"/>
    </row>
    <row r="69" spans="1:16" x14ac:dyDescent="0.25">
      <c r="A69" s="54" t="s">
        <v>27</v>
      </c>
      <c r="B69" s="55"/>
      <c r="C69" s="55"/>
      <c r="D69" s="53"/>
      <c r="E69" s="18"/>
      <c r="F69" s="55"/>
      <c r="G69" s="55"/>
      <c r="H69" s="55"/>
      <c r="I69" s="53"/>
      <c r="J69" s="10"/>
      <c r="K69" s="55"/>
      <c r="L69" s="55"/>
      <c r="M69" s="55"/>
      <c r="N69" s="55"/>
      <c r="O69" s="10"/>
      <c r="P69" s="61"/>
    </row>
    <row r="70" spans="1:16" x14ac:dyDescent="0.25">
      <c r="A70" s="48"/>
      <c r="B70" s="55"/>
      <c r="C70" s="55"/>
      <c r="D70" s="53"/>
      <c r="E70" s="55"/>
      <c r="F70" s="55"/>
      <c r="G70" s="55"/>
      <c r="H70" s="55"/>
      <c r="I70" s="53"/>
      <c r="J70" s="13"/>
      <c r="K70" s="55"/>
      <c r="L70" s="55"/>
      <c r="M70" s="55"/>
      <c r="N70" s="55"/>
      <c r="O70" s="55"/>
      <c r="P70" s="61"/>
    </row>
    <row r="71" spans="1:16" x14ac:dyDescent="0.25">
      <c r="A71" s="9" t="s">
        <v>28</v>
      </c>
      <c r="B71" s="55"/>
      <c r="C71" s="55"/>
      <c r="D71" s="53"/>
      <c r="E71" s="10"/>
      <c r="F71" s="55"/>
      <c r="G71" s="55"/>
      <c r="H71" s="10"/>
      <c r="I71" s="53"/>
      <c r="J71" s="13"/>
      <c r="K71" s="55"/>
      <c r="L71" s="55"/>
      <c r="M71" s="55"/>
      <c r="N71" s="55"/>
      <c r="O71" s="55"/>
      <c r="P71" s="61"/>
    </row>
    <row r="72" spans="1:16" x14ac:dyDescent="0.25">
      <c r="A72" s="8"/>
      <c r="B72" s="7"/>
      <c r="C72" s="7"/>
      <c r="D72" s="7"/>
      <c r="E72" s="7"/>
      <c r="F72" s="7"/>
      <c r="G72" s="7"/>
      <c r="H72" s="7"/>
      <c r="I72" s="7"/>
      <c r="J72" s="7"/>
      <c r="K72" s="7"/>
      <c r="L72" s="55"/>
      <c r="M72" s="55"/>
      <c r="N72" s="55"/>
      <c r="O72" s="55"/>
      <c r="P72" s="61"/>
    </row>
    <row r="73" spans="1:16" x14ac:dyDescent="0.25">
      <c r="A73" s="9"/>
      <c r="B73" s="55"/>
      <c r="C73" s="55"/>
      <c r="D73" s="53"/>
      <c r="E73" s="10"/>
      <c r="F73" s="55"/>
      <c r="G73" s="55"/>
      <c r="H73" s="10"/>
      <c r="I73" s="53"/>
      <c r="J73" s="13"/>
      <c r="K73" s="55"/>
      <c r="L73" s="55"/>
      <c r="M73" s="55"/>
      <c r="N73" s="55"/>
      <c r="O73" s="55"/>
      <c r="P73" s="61"/>
    </row>
    <row r="74" spans="1:16" x14ac:dyDescent="0.25">
      <c r="A74" s="48"/>
      <c r="B74" s="55"/>
      <c r="C74" s="55"/>
      <c r="D74" s="53"/>
      <c r="E74" s="10"/>
      <c r="F74" s="55"/>
      <c r="G74" s="55"/>
      <c r="H74" s="10"/>
      <c r="I74" s="53"/>
      <c r="J74" s="55"/>
      <c r="K74" s="55"/>
      <c r="L74" s="55"/>
      <c r="M74" s="55"/>
      <c r="N74" s="55"/>
      <c r="O74" s="55"/>
      <c r="P74" s="61"/>
    </row>
    <row r="75" spans="1:16" x14ac:dyDescent="0.25">
      <c r="A75" s="48"/>
      <c r="B75" s="55"/>
      <c r="C75" s="55"/>
      <c r="D75" s="53"/>
      <c r="E75" s="10"/>
      <c r="F75" s="55"/>
      <c r="G75" s="55"/>
      <c r="H75" s="10"/>
      <c r="I75" s="53"/>
      <c r="J75" s="55"/>
      <c r="K75" s="55"/>
      <c r="L75" s="55"/>
      <c r="M75" s="55"/>
      <c r="N75" s="55"/>
      <c r="O75" s="55"/>
      <c r="P75" s="61"/>
    </row>
    <row r="76" spans="1:16" x14ac:dyDescent="0.25">
      <c r="A76" s="48"/>
      <c r="B76" s="55"/>
      <c r="C76" s="55"/>
      <c r="D76" s="53"/>
      <c r="E76" s="10"/>
      <c r="F76" s="55"/>
      <c r="G76" s="55"/>
      <c r="H76" s="10"/>
      <c r="I76" s="53"/>
      <c r="J76" s="55"/>
      <c r="K76" s="55"/>
      <c r="L76" s="55"/>
      <c r="M76" s="55" t="s">
        <v>29</v>
      </c>
      <c r="N76" s="55"/>
      <c r="O76" s="55"/>
      <c r="P76" s="61"/>
    </row>
    <row r="77" spans="1:16" x14ac:dyDescent="0.25">
      <c r="A77" s="6"/>
      <c r="B77" s="5"/>
      <c r="C77" s="5"/>
      <c r="D77" s="4"/>
      <c r="E77" s="3"/>
      <c r="F77" s="5"/>
      <c r="G77" s="5"/>
      <c r="H77" s="3"/>
      <c r="I77" s="4"/>
      <c r="J77" s="5"/>
      <c r="K77" s="5"/>
      <c r="L77" s="5"/>
      <c r="M77" s="5" t="s">
        <v>30</v>
      </c>
      <c r="N77" s="5"/>
      <c r="O77" s="5"/>
      <c r="P77" s="36"/>
    </row>
    <row r="78" spans="1:16" x14ac:dyDescent="0.25">
      <c r="E78" s="1"/>
      <c r="H78" s="1"/>
    </row>
    <row r="79" spans="1:16" x14ac:dyDescent="0.25">
      <c r="C79" s="42"/>
      <c r="E79" s="1"/>
      <c r="H79" s="1"/>
    </row>
    <row r="80" spans="1:16" x14ac:dyDescent="0.25">
      <c r="E80" s="1"/>
      <c r="H80" s="1"/>
    </row>
    <row r="81" spans="5:8" x14ac:dyDescent="0.25">
      <c r="E81" s="1"/>
      <c r="H81" s="1"/>
    </row>
    <row r="82" spans="5:8" x14ac:dyDescent="0.25">
      <c r="E82" s="1"/>
      <c r="H82" s="1"/>
    </row>
    <row r="83" spans="5:8" x14ac:dyDescent="0.25">
      <c r="E83" s="1"/>
      <c r="H83" s="1"/>
    </row>
    <row r="84" spans="5:8" x14ac:dyDescent="0.25">
      <c r="E84" s="1"/>
      <c r="H84" s="1"/>
    </row>
    <row r="85" spans="5:8" x14ac:dyDescent="0.25">
      <c r="E85" s="1"/>
      <c r="H85" s="1"/>
    </row>
    <row r="86" spans="5:8" x14ac:dyDescent="0.25">
      <c r="E86" s="1"/>
      <c r="H86" s="1"/>
    </row>
    <row r="87" spans="5:8" x14ac:dyDescent="0.25">
      <c r="E87" s="1"/>
      <c r="H87" s="1"/>
    </row>
    <row r="88" spans="5:8" x14ac:dyDescent="0.25">
      <c r="E88" s="1"/>
      <c r="H88" s="1"/>
    </row>
    <row r="89" spans="5:8" x14ac:dyDescent="0.25">
      <c r="E89" s="1"/>
      <c r="H89" s="1"/>
    </row>
    <row r="90" spans="5:8" x14ac:dyDescent="0.25">
      <c r="E90" s="1"/>
      <c r="H90" s="1"/>
    </row>
    <row r="91" spans="5:8" x14ac:dyDescent="0.25">
      <c r="E91" s="1"/>
      <c r="H91" s="1"/>
    </row>
    <row r="92" spans="5:8" x14ac:dyDescent="0.25">
      <c r="E92" s="1"/>
      <c r="H92" s="1"/>
    </row>
    <row r="93" spans="5:8" x14ac:dyDescent="0.25">
      <c r="E93" s="1"/>
      <c r="H93" s="1"/>
    </row>
    <row r="94" spans="5:8" x14ac:dyDescent="0.25">
      <c r="E94" s="1"/>
      <c r="H94" s="1"/>
    </row>
    <row r="95" spans="5:8" x14ac:dyDescent="0.25">
      <c r="E95" s="1"/>
      <c r="H95" s="1"/>
    </row>
    <row r="96" spans="5:8" x14ac:dyDescent="0.25">
      <c r="E96" s="1"/>
      <c r="H96" s="1"/>
    </row>
    <row r="97" spans="5:14" x14ac:dyDescent="0.25">
      <c r="E97" s="1"/>
      <c r="H97" s="1"/>
    </row>
    <row r="98" spans="5:14" x14ac:dyDescent="0.25">
      <c r="E98" s="1"/>
      <c r="H98" s="1"/>
    </row>
    <row r="99" spans="5:14" x14ac:dyDescent="0.25">
      <c r="E99" s="1"/>
      <c r="H99" s="1"/>
    </row>
    <row r="100" spans="5:14" x14ac:dyDescent="0.25">
      <c r="E100" s="1"/>
      <c r="H100" s="1"/>
      <c r="M100" s="64" t="s">
        <v>8</v>
      </c>
    </row>
    <row r="101" spans="5:14" x14ac:dyDescent="0.25">
      <c r="E101" s="1"/>
      <c r="H101" s="1"/>
    </row>
    <row r="102" spans="5:14" x14ac:dyDescent="0.25">
      <c r="E102" s="1"/>
      <c r="H102" s="1"/>
    </row>
    <row r="103" spans="5:14" x14ac:dyDescent="0.25">
      <c r="E103" s="1"/>
      <c r="H103" s="1"/>
    </row>
    <row r="105" spans="5:14" x14ac:dyDescent="0.25">
      <c r="N105" s="9209"/>
    </row>
    <row r="130" spans="4:4" x14ac:dyDescent="0.25">
      <c r="D130" s="9209"/>
    </row>
  </sheetData>
  <mergeCells count="18">
    <mergeCell ref="O26:O27"/>
    <mergeCell ref="A72:K72"/>
    <mergeCell ref="G26:H26"/>
    <mergeCell ref="I26:I27"/>
    <mergeCell ref="J26:J27"/>
    <mergeCell ref="K26:K27"/>
    <mergeCell ref="L26:M26"/>
    <mergeCell ref="N26:N27"/>
    <mergeCell ref="A2:O2"/>
    <mergeCell ref="N17:N18"/>
    <mergeCell ref="O17:O18"/>
    <mergeCell ref="E23:L23"/>
    <mergeCell ref="E24:L24"/>
    <mergeCell ref="A26:A27"/>
    <mergeCell ref="B26:C26"/>
    <mergeCell ref="D26:D27"/>
    <mergeCell ref="E26:E27"/>
    <mergeCell ref="F26:F27"/>
  </mergeCells>
  <pageMargins left="0.79" right="0" top="0" bottom="0" header="0" footer="0"/>
  <pageSetup paperSize="9" scale="53" orientation="landscape" verticalDpi="30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0"/>
  <sheetViews>
    <sheetView topLeftCell="B52" zoomScaleSheetLayoutView="100" workbookViewId="0">
      <selection activeCell="C66" sqref="C66"/>
    </sheetView>
  </sheetViews>
  <sheetFormatPr defaultRowHeight="15.75" x14ac:dyDescent="0.25"/>
  <cols>
    <col min="1" max="3" width="15.140625" style="64" customWidth="1"/>
    <col min="4" max="4" width="15.140625" style="2" customWidth="1"/>
    <col min="5" max="8" width="15.140625" style="64" customWidth="1"/>
    <col min="9" max="9" width="15.140625" style="2" customWidth="1"/>
    <col min="10" max="16" width="15.140625" style="64" customWidth="1"/>
    <col min="17" max="256" width="9.140625" style="64"/>
    <col min="257" max="272" width="15.140625" style="64" customWidth="1"/>
    <col min="273" max="512" width="9.140625" style="64"/>
    <col min="513" max="528" width="15.140625" style="64" customWidth="1"/>
    <col min="529" max="768" width="9.140625" style="64"/>
    <col min="769" max="784" width="15.140625" style="64" customWidth="1"/>
    <col min="785" max="1024" width="9.140625" style="64"/>
    <col min="1025" max="1040" width="15.140625" style="64" customWidth="1"/>
    <col min="1041" max="1280" width="9.140625" style="64"/>
    <col min="1281" max="1296" width="15.140625" style="64" customWidth="1"/>
    <col min="1297" max="1536" width="9.140625" style="64"/>
    <col min="1537" max="1552" width="15.140625" style="64" customWidth="1"/>
    <col min="1553" max="1792" width="9.140625" style="64"/>
    <col min="1793" max="1808" width="15.140625" style="64" customWidth="1"/>
    <col min="1809" max="2048" width="9.140625" style="64"/>
    <col min="2049" max="2064" width="15.140625" style="64" customWidth="1"/>
    <col min="2065" max="2304" width="9.140625" style="64"/>
    <col min="2305" max="2320" width="15.140625" style="64" customWidth="1"/>
    <col min="2321" max="2560" width="9.140625" style="64"/>
    <col min="2561" max="2576" width="15.140625" style="64" customWidth="1"/>
    <col min="2577" max="2816" width="9.140625" style="64"/>
    <col min="2817" max="2832" width="15.140625" style="64" customWidth="1"/>
    <col min="2833" max="3072" width="9.140625" style="64"/>
    <col min="3073" max="3088" width="15.140625" style="64" customWidth="1"/>
    <col min="3089" max="3328" width="9.140625" style="64"/>
    <col min="3329" max="3344" width="15.140625" style="64" customWidth="1"/>
    <col min="3345" max="3584" width="9.140625" style="64"/>
    <col min="3585" max="3600" width="15.140625" style="64" customWidth="1"/>
    <col min="3601" max="3840" width="9.140625" style="64"/>
    <col min="3841" max="3856" width="15.140625" style="64" customWidth="1"/>
    <col min="3857" max="4096" width="9.140625" style="64"/>
    <col min="4097" max="4112" width="15.140625" style="64" customWidth="1"/>
    <col min="4113" max="4352" width="9.140625" style="64"/>
    <col min="4353" max="4368" width="15.140625" style="64" customWidth="1"/>
    <col min="4369" max="4608" width="9.140625" style="64"/>
    <col min="4609" max="4624" width="15.140625" style="64" customWidth="1"/>
    <col min="4625" max="4864" width="9.140625" style="64"/>
    <col min="4865" max="4880" width="15.140625" style="64" customWidth="1"/>
    <col min="4881" max="5120" width="9.140625" style="64"/>
    <col min="5121" max="5136" width="15.140625" style="64" customWidth="1"/>
    <col min="5137" max="5376" width="9.140625" style="64"/>
    <col min="5377" max="5392" width="15.140625" style="64" customWidth="1"/>
    <col min="5393" max="5632" width="9.140625" style="64"/>
    <col min="5633" max="5648" width="15.140625" style="64" customWidth="1"/>
    <col min="5649" max="5888" width="9.140625" style="64"/>
    <col min="5889" max="5904" width="15.140625" style="64" customWidth="1"/>
    <col min="5905" max="6144" width="9.140625" style="64"/>
    <col min="6145" max="6160" width="15.140625" style="64" customWidth="1"/>
    <col min="6161" max="6400" width="9.140625" style="64"/>
    <col min="6401" max="6416" width="15.140625" style="64" customWidth="1"/>
    <col min="6417" max="6656" width="9.140625" style="64"/>
    <col min="6657" max="6672" width="15.140625" style="64" customWidth="1"/>
    <col min="6673" max="6912" width="9.140625" style="64"/>
    <col min="6913" max="6928" width="15.140625" style="64" customWidth="1"/>
    <col min="6929" max="7168" width="9.140625" style="64"/>
    <col min="7169" max="7184" width="15.140625" style="64" customWidth="1"/>
    <col min="7185" max="7424" width="9.140625" style="64"/>
    <col min="7425" max="7440" width="15.140625" style="64" customWidth="1"/>
    <col min="7441" max="7680" width="9.140625" style="64"/>
    <col min="7681" max="7696" width="15.140625" style="64" customWidth="1"/>
    <col min="7697" max="7936" width="9.140625" style="64"/>
    <col min="7937" max="7952" width="15.140625" style="64" customWidth="1"/>
    <col min="7953" max="8192" width="9.140625" style="64"/>
    <col min="8193" max="8208" width="15.140625" style="64" customWidth="1"/>
    <col min="8209" max="8448" width="9.140625" style="64"/>
    <col min="8449" max="8464" width="15.140625" style="64" customWidth="1"/>
    <col min="8465" max="8704" width="9.140625" style="64"/>
    <col min="8705" max="8720" width="15.140625" style="64" customWidth="1"/>
    <col min="8721" max="8960" width="9.140625" style="64"/>
    <col min="8961" max="8976" width="15.140625" style="64" customWidth="1"/>
    <col min="8977" max="9216" width="9.140625" style="64"/>
    <col min="9217" max="9232" width="15.140625" style="64" customWidth="1"/>
    <col min="9233" max="9472" width="9.140625" style="64"/>
    <col min="9473" max="9488" width="15.140625" style="64" customWidth="1"/>
    <col min="9489" max="9728" width="9.140625" style="64"/>
    <col min="9729" max="9744" width="15.140625" style="64" customWidth="1"/>
    <col min="9745" max="9984" width="9.140625" style="64"/>
    <col min="9985" max="10000" width="15.140625" style="64" customWidth="1"/>
    <col min="10001" max="10240" width="9.140625" style="64"/>
    <col min="10241" max="10256" width="15.140625" style="64" customWidth="1"/>
    <col min="10257" max="10496" width="9.140625" style="64"/>
    <col min="10497" max="10512" width="15.140625" style="64" customWidth="1"/>
    <col min="10513" max="10752" width="9.140625" style="64"/>
    <col min="10753" max="10768" width="15.140625" style="64" customWidth="1"/>
    <col min="10769" max="11008" width="9.140625" style="64"/>
    <col min="11009" max="11024" width="15.140625" style="64" customWidth="1"/>
    <col min="11025" max="11264" width="9.140625" style="64"/>
    <col min="11265" max="11280" width="15.140625" style="64" customWidth="1"/>
    <col min="11281" max="11520" width="9.140625" style="64"/>
    <col min="11521" max="11536" width="15.140625" style="64" customWidth="1"/>
    <col min="11537" max="11776" width="9.140625" style="64"/>
    <col min="11777" max="11792" width="15.140625" style="64" customWidth="1"/>
    <col min="11793" max="12032" width="9.140625" style="64"/>
    <col min="12033" max="12048" width="15.140625" style="64" customWidth="1"/>
    <col min="12049" max="12288" width="9.140625" style="64"/>
    <col min="12289" max="12304" width="15.140625" style="64" customWidth="1"/>
    <col min="12305" max="12544" width="9.140625" style="64"/>
    <col min="12545" max="12560" width="15.140625" style="64" customWidth="1"/>
    <col min="12561" max="12800" width="9.140625" style="64"/>
    <col min="12801" max="12816" width="15.140625" style="64" customWidth="1"/>
    <col min="12817" max="13056" width="9.140625" style="64"/>
    <col min="13057" max="13072" width="15.140625" style="64" customWidth="1"/>
    <col min="13073" max="13312" width="9.140625" style="64"/>
    <col min="13313" max="13328" width="15.140625" style="64" customWidth="1"/>
    <col min="13329" max="13568" width="9.140625" style="64"/>
    <col min="13569" max="13584" width="15.140625" style="64" customWidth="1"/>
    <col min="13585" max="13824" width="9.140625" style="64"/>
    <col min="13825" max="13840" width="15.140625" style="64" customWidth="1"/>
    <col min="13841" max="14080" width="9.140625" style="64"/>
    <col min="14081" max="14096" width="15.140625" style="64" customWidth="1"/>
    <col min="14097" max="14336" width="9.140625" style="64"/>
    <col min="14337" max="14352" width="15.140625" style="64" customWidth="1"/>
    <col min="14353" max="14592" width="9.140625" style="64"/>
    <col min="14593" max="14608" width="15.140625" style="64" customWidth="1"/>
    <col min="14609" max="14848" width="9.140625" style="64"/>
    <col min="14849" max="14864" width="15.140625" style="64" customWidth="1"/>
    <col min="14865" max="15104" width="9.140625" style="64"/>
    <col min="15105" max="15120" width="15.140625" style="64" customWidth="1"/>
    <col min="15121" max="15360" width="9.140625" style="64"/>
    <col min="15361" max="15376" width="15.140625" style="64" customWidth="1"/>
    <col min="15377" max="15616" width="9.140625" style="64"/>
    <col min="15617" max="15632" width="15.140625" style="64" customWidth="1"/>
    <col min="15633" max="15872" width="9.140625" style="64"/>
    <col min="15873" max="15888" width="15.140625" style="64" customWidth="1"/>
    <col min="15889" max="16128" width="9.140625" style="64"/>
    <col min="16129" max="16144" width="15.140625" style="64" customWidth="1"/>
    <col min="16145" max="16384" width="9.140625" style="64"/>
  </cols>
  <sheetData>
    <row r="1" spans="1:16" x14ac:dyDescent="0.25">
      <c r="A1" s="68"/>
      <c r="B1" s="67"/>
      <c r="C1" s="67"/>
      <c r="D1" s="66"/>
      <c r="E1" s="67"/>
      <c r="F1" s="67"/>
      <c r="G1" s="67"/>
      <c r="H1" s="67"/>
      <c r="I1" s="66"/>
      <c r="J1" s="67"/>
      <c r="K1" s="67"/>
      <c r="L1" s="67"/>
      <c r="M1" s="67"/>
      <c r="N1" s="67"/>
      <c r="O1" s="67"/>
      <c r="P1" s="65"/>
    </row>
    <row r="2" spans="1:16" x14ac:dyDescent="0.25">
      <c r="A2" s="63" t="s">
        <v>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1"/>
    </row>
    <row r="3" spans="1:16" x14ac:dyDescent="0.25">
      <c r="A3" s="60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61"/>
    </row>
    <row r="4" spans="1:16" x14ac:dyDescent="0.25">
      <c r="A4" s="58" t="s">
        <v>132</v>
      </c>
      <c r="B4" s="57"/>
      <c r="C4" s="57"/>
      <c r="D4" s="57"/>
      <c r="E4" s="57"/>
      <c r="F4" s="57"/>
      <c r="G4" s="57"/>
      <c r="H4" s="57"/>
      <c r="I4" s="57"/>
      <c r="J4" s="56"/>
      <c r="K4" s="55"/>
      <c r="L4" s="55"/>
      <c r="M4" s="55"/>
      <c r="N4" s="55"/>
      <c r="O4" s="55"/>
      <c r="P4" s="61"/>
    </row>
    <row r="5" spans="1:16" x14ac:dyDescent="0.25">
      <c r="A5" s="54"/>
      <c r="B5" s="55"/>
      <c r="C5" s="55"/>
      <c r="D5" s="53"/>
      <c r="E5" s="55"/>
      <c r="F5" s="55"/>
      <c r="G5" s="55"/>
      <c r="H5" s="55"/>
      <c r="I5" s="53"/>
      <c r="J5" s="55"/>
      <c r="K5" s="55"/>
      <c r="L5" s="55"/>
      <c r="M5" s="55"/>
      <c r="N5" s="55"/>
      <c r="O5" s="55"/>
      <c r="P5" s="61"/>
    </row>
    <row r="6" spans="1:16" x14ac:dyDescent="0.25">
      <c r="A6" s="54" t="s">
        <v>2</v>
      </c>
      <c r="B6" s="55"/>
      <c r="C6" s="55"/>
      <c r="D6" s="53"/>
      <c r="E6" s="55"/>
      <c r="F6" s="55"/>
      <c r="G6" s="55"/>
      <c r="H6" s="55"/>
      <c r="I6" s="53"/>
      <c r="J6" s="55"/>
      <c r="K6" s="55"/>
      <c r="L6" s="55"/>
      <c r="M6" s="55"/>
      <c r="N6" s="55"/>
      <c r="O6" s="55"/>
      <c r="P6" s="61"/>
    </row>
    <row r="7" spans="1:16" x14ac:dyDescent="0.25">
      <c r="A7" s="54" t="s">
        <v>3</v>
      </c>
      <c r="B7" s="55"/>
      <c r="C7" s="55"/>
      <c r="D7" s="53"/>
      <c r="E7" s="55"/>
      <c r="F7" s="55"/>
      <c r="G7" s="55"/>
      <c r="H7" s="55"/>
      <c r="I7" s="53"/>
      <c r="J7" s="55"/>
      <c r="K7" s="55"/>
      <c r="L7" s="55"/>
      <c r="M7" s="55"/>
      <c r="N7" s="55"/>
      <c r="O7" s="55"/>
      <c r="P7" s="61"/>
    </row>
    <row r="8" spans="1:16" x14ac:dyDescent="0.25">
      <c r="A8" s="54" t="s">
        <v>4</v>
      </c>
      <c r="B8" s="55"/>
      <c r="C8" s="55"/>
      <c r="D8" s="53"/>
      <c r="E8" s="55"/>
      <c r="F8" s="55"/>
      <c r="G8" s="55"/>
      <c r="H8" s="55"/>
      <c r="I8" s="53"/>
      <c r="J8" s="55"/>
      <c r="K8" s="55"/>
      <c r="L8" s="55"/>
      <c r="M8" s="55"/>
      <c r="N8" s="55"/>
      <c r="O8" s="55"/>
      <c r="P8" s="61"/>
    </row>
    <row r="9" spans="1:16" x14ac:dyDescent="0.25">
      <c r="A9" s="54" t="s">
        <v>5</v>
      </c>
      <c r="B9" s="55"/>
      <c r="C9" s="55"/>
      <c r="D9" s="53"/>
      <c r="E9" s="55"/>
      <c r="F9" s="55"/>
      <c r="G9" s="55"/>
      <c r="H9" s="55"/>
      <c r="I9" s="53"/>
      <c r="J9" s="55"/>
      <c r="K9" s="55"/>
      <c r="L9" s="55"/>
      <c r="M9" s="55"/>
      <c r="N9" s="55"/>
      <c r="O9" s="55"/>
      <c r="P9" s="61"/>
    </row>
    <row r="10" spans="1:16" x14ac:dyDescent="0.25">
      <c r="A10" s="54" t="s">
        <v>6</v>
      </c>
      <c r="B10" s="55"/>
      <c r="C10" s="55"/>
      <c r="D10" s="53"/>
      <c r="E10" s="55"/>
      <c r="F10" s="55"/>
      <c r="G10" s="55"/>
      <c r="H10" s="55"/>
      <c r="I10" s="53"/>
      <c r="J10" s="55"/>
      <c r="K10" s="55"/>
      <c r="L10" s="55"/>
      <c r="M10" s="55"/>
      <c r="N10" s="55"/>
      <c r="O10" s="55"/>
      <c r="P10" s="61"/>
    </row>
    <row r="11" spans="1:16" x14ac:dyDescent="0.25">
      <c r="A11" s="54"/>
      <c r="B11" s="55"/>
      <c r="C11" s="55"/>
      <c r="D11" s="53"/>
      <c r="E11" s="55"/>
      <c r="F11" s="55"/>
      <c r="G11" s="52"/>
      <c r="H11" s="55"/>
      <c r="I11" s="53"/>
      <c r="J11" s="55"/>
      <c r="K11" s="55"/>
      <c r="L11" s="55"/>
      <c r="M11" s="55"/>
      <c r="N11" s="55"/>
      <c r="O11" s="55"/>
      <c r="P11" s="61"/>
    </row>
    <row r="12" spans="1:16" x14ac:dyDescent="0.25">
      <c r="A12" s="54" t="s">
        <v>133</v>
      </c>
      <c r="B12" s="55"/>
      <c r="C12" s="55"/>
      <c r="D12" s="53"/>
      <c r="E12" s="55" t="s">
        <v>8</v>
      </c>
      <c r="F12" s="55"/>
      <c r="G12" s="55"/>
      <c r="H12" s="55"/>
      <c r="I12" s="53"/>
      <c r="J12" s="55"/>
      <c r="K12" s="55"/>
      <c r="L12" s="55"/>
      <c r="M12" s="55"/>
      <c r="N12" s="51" t="s">
        <v>134</v>
      </c>
      <c r="O12" s="55"/>
      <c r="P12" s="61"/>
    </row>
    <row r="13" spans="1:16" x14ac:dyDescent="0.25">
      <c r="A13" s="54"/>
      <c r="B13" s="55"/>
      <c r="C13" s="55"/>
      <c r="D13" s="53"/>
      <c r="E13" s="55"/>
      <c r="F13" s="55"/>
      <c r="G13" s="55"/>
      <c r="H13" s="55"/>
      <c r="I13" s="53"/>
      <c r="J13" s="55"/>
      <c r="K13" s="55"/>
      <c r="L13" s="55"/>
      <c r="M13" s="55"/>
      <c r="N13" s="55"/>
      <c r="O13" s="55"/>
      <c r="P13" s="61"/>
    </row>
    <row r="14" spans="1:16" x14ac:dyDescent="0.25">
      <c r="A14" s="54" t="s">
        <v>10</v>
      </c>
      <c r="B14" s="55"/>
      <c r="C14" s="55"/>
      <c r="D14" s="53"/>
      <c r="E14" s="55"/>
      <c r="F14" s="55"/>
      <c r="G14" s="55"/>
      <c r="H14" s="55"/>
      <c r="I14" s="53"/>
      <c r="J14" s="55"/>
      <c r="K14" s="55"/>
      <c r="L14" s="55"/>
      <c r="M14" s="55"/>
      <c r="N14" s="50"/>
      <c r="O14" s="49"/>
      <c r="P14" s="61"/>
    </row>
    <row r="15" spans="1:16" ht="26.25" x14ac:dyDescent="0.25">
      <c r="A15" s="48"/>
      <c r="B15" s="55"/>
      <c r="C15" s="55"/>
      <c r="D15" s="53"/>
      <c r="E15" s="55"/>
      <c r="F15" s="55"/>
      <c r="G15" s="55"/>
      <c r="H15" s="55"/>
      <c r="I15" s="53"/>
      <c r="J15" s="55"/>
      <c r="K15" s="55"/>
      <c r="L15" s="55"/>
      <c r="M15" s="55"/>
      <c r="N15" s="47" t="s">
        <v>11</v>
      </c>
      <c r="O15" s="46" t="s">
        <v>12</v>
      </c>
      <c r="P15" s="61"/>
    </row>
    <row r="16" spans="1:16" x14ac:dyDescent="0.25">
      <c r="A16" s="48" t="s">
        <v>13</v>
      </c>
      <c r="B16" s="55"/>
      <c r="C16" s="55"/>
      <c r="D16" s="53"/>
      <c r="E16" s="55"/>
      <c r="F16" s="55"/>
      <c r="G16" s="55"/>
      <c r="H16" s="55"/>
      <c r="I16" s="53"/>
      <c r="J16" s="55"/>
      <c r="K16" s="55"/>
      <c r="L16" s="55"/>
      <c r="M16" s="55"/>
      <c r="N16" s="45"/>
      <c r="O16" s="61"/>
      <c r="P16" s="61"/>
    </row>
    <row r="17" spans="1:47" x14ac:dyDescent="0.25">
      <c r="A17" s="48" t="s">
        <v>14</v>
      </c>
      <c r="B17" s="55"/>
      <c r="C17" s="55"/>
      <c r="D17" s="53"/>
      <c r="E17" s="55"/>
      <c r="F17" s="55"/>
      <c r="G17" s="55"/>
      <c r="H17" s="55"/>
      <c r="I17" s="53"/>
      <c r="J17" s="55"/>
      <c r="K17" s="55"/>
      <c r="L17" s="55"/>
      <c r="M17" s="55"/>
      <c r="N17" s="44" t="s">
        <v>15</v>
      </c>
      <c r="O17" s="43" t="s">
        <v>16</v>
      </c>
      <c r="P17" s="61"/>
    </row>
    <row r="18" spans="1:47" x14ac:dyDescent="0.25">
      <c r="A18" s="48"/>
      <c r="B18" s="55"/>
      <c r="C18" s="55"/>
      <c r="D18" s="53"/>
      <c r="E18" s="55"/>
      <c r="F18" s="55"/>
      <c r="G18" s="55"/>
      <c r="H18" s="55"/>
      <c r="I18" s="53"/>
      <c r="J18" s="55"/>
      <c r="K18" s="55"/>
      <c r="L18" s="55"/>
      <c r="M18" s="55"/>
      <c r="N18" s="44"/>
      <c r="O18" s="43"/>
      <c r="P18" s="61" t="s">
        <v>8</v>
      </c>
    </row>
    <row r="19" spans="1:47" x14ac:dyDescent="0.25">
      <c r="A19" s="48"/>
      <c r="B19" s="55"/>
      <c r="C19" s="55"/>
      <c r="D19" s="53"/>
      <c r="E19" s="55"/>
      <c r="F19" s="55"/>
      <c r="G19" s="55"/>
      <c r="H19" s="55"/>
      <c r="I19" s="53"/>
      <c r="J19" s="55"/>
      <c r="K19" s="42"/>
      <c r="L19" s="55" t="s">
        <v>17</v>
      </c>
      <c r="M19" s="55"/>
      <c r="N19" s="41"/>
      <c r="O19" s="40"/>
      <c r="P19" s="61"/>
      <c r="AU19" s="9209"/>
    </row>
    <row r="20" spans="1:47" x14ac:dyDescent="0.25">
      <c r="A20" s="48"/>
      <c r="B20" s="55"/>
      <c r="C20" s="55"/>
      <c r="D20" s="53"/>
      <c r="E20" s="55"/>
      <c r="F20" s="55"/>
      <c r="G20" s="55"/>
      <c r="H20" s="55"/>
      <c r="I20" s="53"/>
      <c r="J20" s="55"/>
      <c r="K20" s="55"/>
      <c r="L20" s="55"/>
      <c r="M20" s="55"/>
      <c r="N20" s="39"/>
      <c r="O20" s="38"/>
      <c r="P20" s="61"/>
    </row>
    <row r="21" spans="1:47" x14ac:dyDescent="0.25">
      <c r="A21" s="54"/>
      <c r="B21" s="55"/>
      <c r="C21" s="59"/>
      <c r="D21" s="59"/>
      <c r="E21" s="55"/>
      <c r="F21" s="55"/>
      <c r="G21" s="55"/>
      <c r="H21" s="55" t="s">
        <v>8</v>
      </c>
      <c r="I21" s="53"/>
      <c r="J21" s="55"/>
      <c r="K21" s="55"/>
      <c r="L21" s="55"/>
      <c r="M21" s="55"/>
      <c r="N21" s="37"/>
      <c r="O21" s="36"/>
      <c r="P21" s="61"/>
    </row>
    <row r="22" spans="1:47" x14ac:dyDescent="0.25">
      <c r="A22" s="48"/>
      <c r="B22" s="55"/>
      <c r="C22" s="55"/>
      <c r="D22" s="53"/>
      <c r="E22" s="55"/>
      <c r="F22" s="55"/>
      <c r="G22" s="55"/>
      <c r="H22" s="55"/>
      <c r="I22" s="53"/>
      <c r="J22" s="55"/>
      <c r="K22" s="55"/>
      <c r="L22" s="55"/>
      <c r="M22" s="55"/>
      <c r="N22" s="55"/>
      <c r="O22" s="55"/>
      <c r="P22" s="61"/>
    </row>
    <row r="23" spans="1:47" x14ac:dyDescent="0.25">
      <c r="A23" s="54" t="s">
        <v>18</v>
      </c>
      <c r="B23" s="55"/>
      <c r="C23" s="55"/>
      <c r="D23" s="53"/>
      <c r="E23" s="35" t="s">
        <v>19</v>
      </c>
      <c r="F23" s="35"/>
      <c r="G23" s="35"/>
      <c r="H23" s="35"/>
      <c r="I23" s="35"/>
      <c r="J23" s="35"/>
      <c r="K23" s="35"/>
      <c r="L23" s="35"/>
      <c r="M23" s="55"/>
      <c r="N23" s="55"/>
      <c r="O23" s="55"/>
      <c r="P23" s="61"/>
    </row>
    <row r="24" spans="1:47" x14ac:dyDescent="0.25">
      <c r="A24" s="48"/>
      <c r="B24" s="55"/>
      <c r="C24" s="55"/>
      <c r="D24" s="53"/>
      <c r="E24" s="34" t="s">
        <v>20</v>
      </c>
      <c r="F24" s="34"/>
      <c r="G24" s="34"/>
      <c r="H24" s="34"/>
      <c r="I24" s="34"/>
      <c r="J24" s="34"/>
      <c r="K24" s="34"/>
      <c r="L24" s="34"/>
      <c r="M24" s="55"/>
      <c r="N24" s="55"/>
      <c r="O24" s="55"/>
      <c r="P24" s="61"/>
    </row>
    <row r="25" spans="1:47" x14ac:dyDescent="0.25">
      <c r="A25" s="33"/>
      <c r="B25" s="32" t="s">
        <v>21</v>
      </c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55"/>
      <c r="P25" s="61"/>
    </row>
    <row r="26" spans="1:47" ht="15.75" customHeight="1" x14ac:dyDescent="0.25">
      <c r="A26" s="30" t="s">
        <v>22</v>
      </c>
      <c r="B26" s="29" t="s">
        <v>23</v>
      </c>
      <c r="C26" s="29"/>
      <c r="D26" s="30" t="s">
        <v>24</v>
      </c>
      <c r="E26" s="30" t="s">
        <v>25</v>
      </c>
      <c r="F26" s="30" t="s">
        <v>22</v>
      </c>
      <c r="G26" s="29" t="s">
        <v>23</v>
      </c>
      <c r="H26" s="29"/>
      <c r="I26" s="30" t="s">
        <v>24</v>
      </c>
      <c r="J26" s="30" t="s">
        <v>25</v>
      </c>
      <c r="K26" s="30" t="s">
        <v>22</v>
      </c>
      <c r="L26" s="29" t="s">
        <v>23</v>
      </c>
      <c r="M26" s="29"/>
      <c r="N26" s="28" t="s">
        <v>24</v>
      </c>
      <c r="O26" s="30" t="s">
        <v>25</v>
      </c>
      <c r="P26" s="61"/>
    </row>
    <row r="27" spans="1:47" ht="36" customHeight="1" x14ac:dyDescent="0.25">
      <c r="A27" s="30"/>
      <c r="B27" s="27" t="s">
        <v>26</v>
      </c>
      <c r="C27" s="27" t="s">
        <v>2</v>
      </c>
      <c r="D27" s="30"/>
      <c r="E27" s="30"/>
      <c r="F27" s="30"/>
      <c r="G27" s="27" t="s">
        <v>26</v>
      </c>
      <c r="H27" s="27" t="s">
        <v>2</v>
      </c>
      <c r="I27" s="30"/>
      <c r="J27" s="30"/>
      <c r="K27" s="30"/>
      <c r="L27" s="27" t="s">
        <v>26</v>
      </c>
      <c r="M27" s="27" t="s">
        <v>2</v>
      </c>
      <c r="N27" s="26"/>
      <c r="O27" s="30"/>
      <c r="P27" s="61"/>
    </row>
    <row r="28" spans="1:47" x14ac:dyDescent="0.25">
      <c r="A28" s="25">
        <v>1</v>
      </c>
      <c r="B28" s="24">
        <v>0</v>
      </c>
      <c r="C28" s="23">
        <v>0.15</v>
      </c>
      <c r="D28" s="9209">
        <v>0</v>
      </c>
      <c r="E28" s="22">
        <f>D28*(100-2.62)/100</f>
        <v>0</v>
      </c>
      <c r="F28" s="21">
        <v>33</v>
      </c>
      <c r="G28" s="20">
        <v>8</v>
      </c>
      <c r="H28" s="20">
        <v>8.15</v>
      </c>
      <c r="I28" s="9209">
        <v>0</v>
      </c>
      <c r="J28" s="22">
        <f>I28*(100-2.62)/100</f>
        <v>0</v>
      </c>
      <c r="K28" s="21">
        <v>65</v>
      </c>
      <c r="L28" s="20">
        <v>16</v>
      </c>
      <c r="M28" s="20">
        <v>16.149999999999999</v>
      </c>
      <c r="N28" s="9209">
        <v>0</v>
      </c>
      <c r="O28" s="22">
        <f>N28*(100-2.62)/100</f>
        <v>0</v>
      </c>
      <c r="P28" s="61"/>
    </row>
    <row r="29" spans="1:47" x14ac:dyDescent="0.25">
      <c r="A29" s="25">
        <v>2</v>
      </c>
      <c r="B29" s="25">
        <v>0.15</v>
      </c>
      <c r="C29" s="19">
        <v>0.3</v>
      </c>
      <c r="D29" s="9209">
        <v>0</v>
      </c>
      <c r="E29" s="22">
        <f t="shared" ref="E29:E59" si="0">D29*(100-2.62)/100</f>
        <v>0</v>
      </c>
      <c r="F29" s="21">
        <v>34</v>
      </c>
      <c r="G29" s="20">
        <v>8.15</v>
      </c>
      <c r="H29" s="20">
        <v>8.3000000000000007</v>
      </c>
      <c r="I29" s="9209">
        <v>0</v>
      </c>
      <c r="J29" s="22">
        <f t="shared" ref="J29:J59" si="1">I29*(100-2.62)/100</f>
        <v>0</v>
      </c>
      <c r="K29" s="21">
        <v>66</v>
      </c>
      <c r="L29" s="20">
        <v>16.149999999999999</v>
      </c>
      <c r="M29" s="20">
        <v>16.3</v>
      </c>
      <c r="N29" s="9209">
        <v>0</v>
      </c>
      <c r="O29" s="22">
        <f t="shared" ref="O29:O59" si="2">N29*(100-2.62)/100</f>
        <v>0</v>
      </c>
      <c r="P29" s="61"/>
    </row>
    <row r="30" spans="1:47" x14ac:dyDescent="0.25">
      <c r="A30" s="25">
        <v>3</v>
      </c>
      <c r="B30" s="19">
        <v>0.3</v>
      </c>
      <c r="C30" s="23">
        <v>0.45</v>
      </c>
      <c r="D30" s="9209">
        <v>0</v>
      </c>
      <c r="E30" s="22">
        <f t="shared" si="0"/>
        <v>0</v>
      </c>
      <c r="F30" s="21">
        <v>35</v>
      </c>
      <c r="G30" s="20">
        <v>8.3000000000000007</v>
      </c>
      <c r="H30" s="20">
        <v>8.4499999999999993</v>
      </c>
      <c r="I30" s="9209">
        <v>0</v>
      </c>
      <c r="J30" s="22">
        <f t="shared" si="1"/>
        <v>0</v>
      </c>
      <c r="K30" s="21">
        <v>67</v>
      </c>
      <c r="L30" s="20">
        <v>16.3</v>
      </c>
      <c r="M30" s="20">
        <v>16.45</v>
      </c>
      <c r="N30" s="9209">
        <v>0</v>
      </c>
      <c r="O30" s="22">
        <f t="shared" si="2"/>
        <v>0</v>
      </c>
      <c r="P30" s="61"/>
      <c r="V30" s="18"/>
    </row>
    <row r="31" spans="1:47" x14ac:dyDescent="0.25">
      <c r="A31" s="25">
        <v>4</v>
      </c>
      <c r="B31" s="25">
        <v>0.45</v>
      </c>
      <c r="C31" s="20">
        <v>1</v>
      </c>
      <c r="D31" s="9209">
        <v>0</v>
      </c>
      <c r="E31" s="22">
        <f t="shared" si="0"/>
        <v>0</v>
      </c>
      <c r="F31" s="21">
        <v>36</v>
      </c>
      <c r="G31" s="20">
        <v>8.4499999999999993</v>
      </c>
      <c r="H31" s="20">
        <v>9</v>
      </c>
      <c r="I31" s="9209">
        <v>0</v>
      </c>
      <c r="J31" s="22">
        <f t="shared" si="1"/>
        <v>0</v>
      </c>
      <c r="K31" s="21">
        <v>68</v>
      </c>
      <c r="L31" s="20">
        <v>16.45</v>
      </c>
      <c r="M31" s="20">
        <v>17</v>
      </c>
      <c r="N31" s="9209">
        <v>0</v>
      </c>
      <c r="O31" s="22">
        <f t="shared" si="2"/>
        <v>0</v>
      </c>
      <c r="P31" s="61"/>
    </row>
    <row r="32" spans="1:47" x14ac:dyDescent="0.25">
      <c r="A32" s="25">
        <v>5</v>
      </c>
      <c r="B32" s="20">
        <v>1</v>
      </c>
      <c r="C32" s="23">
        <v>1.1499999999999999</v>
      </c>
      <c r="D32" s="9209">
        <v>0</v>
      </c>
      <c r="E32" s="22">
        <f t="shared" si="0"/>
        <v>0</v>
      </c>
      <c r="F32" s="21">
        <v>37</v>
      </c>
      <c r="G32" s="20">
        <v>9</v>
      </c>
      <c r="H32" s="20">
        <v>9.15</v>
      </c>
      <c r="I32" s="9209">
        <v>0</v>
      </c>
      <c r="J32" s="22">
        <f t="shared" si="1"/>
        <v>0</v>
      </c>
      <c r="K32" s="21">
        <v>69</v>
      </c>
      <c r="L32" s="20">
        <v>17</v>
      </c>
      <c r="M32" s="20">
        <v>17.149999999999999</v>
      </c>
      <c r="N32" s="9209">
        <v>0</v>
      </c>
      <c r="O32" s="22">
        <f t="shared" si="2"/>
        <v>0</v>
      </c>
      <c r="P32" s="61"/>
      <c r="AQ32" s="9209"/>
    </row>
    <row r="33" spans="1:16" x14ac:dyDescent="0.25">
      <c r="A33" s="25">
        <v>6</v>
      </c>
      <c r="B33" s="23">
        <v>1.1499999999999999</v>
      </c>
      <c r="C33" s="20">
        <v>1.3</v>
      </c>
      <c r="D33" s="9209">
        <v>0</v>
      </c>
      <c r="E33" s="22">
        <f t="shared" si="0"/>
        <v>0</v>
      </c>
      <c r="F33" s="21">
        <v>38</v>
      </c>
      <c r="G33" s="20">
        <v>9.15</v>
      </c>
      <c r="H33" s="20">
        <v>9.3000000000000007</v>
      </c>
      <c r="I33" s="9209">
        <v>0</v>
      </c>
      <c r="J33" s="22">
        <f t="shared" si="1"/>
        <v>0</v>
      </c>
      <c r="K33" s="21">
        <v>70</v>
      </c>
      <c r="L33" s="20">
        <v>17.149999999999999</v>
      </c>
      <c r="M33" s="20">
        <v>17.3</v>
      </c>
      <c r="N33" s="9209">
        <v>0</v>
      </c>
      <c r="O33" s="22">
        <f t="shared" si="2"/>
        <v>0</v>
      </c>
      <c r="P33" s="61"/>
    </row>
    <row r="34" spans="1:16" x14ac:dyDescent="0.25">
      <c r="A34" s="25">
        <v>7</v>
      </c>
      <c r="B34" s="19">
        <v>1.3</v>
      </c>
      <c r="C34" s="23">
        <v>1.45</v>
      </c>
      <c r="D34" s="9209">
        <v>0</v>
      </c>
      <c r="E34" s="22">
        <f t="shared" si="0"/>
        <v>0</v>
      </c>
      <c r="F34" s="21">
        <v>39</v>
      </c>
      <c r="G34" s="20">
        <v>9.3000000000000007</v>
      </c>
      <c r="H34" s="20">
        <v>9.4499999999999993</v>
      </c>
      <c r="I34" s="9209">
        <v>0</v>
      </c>
      <c r="J34" s="22">
        <f t="shared" si="1"/>
        <v>0</v>
      </c>
      <c r="K34" s="21">
        <v>71</v>
      </c>
      <c r="L34" s="20">
        <v>17.3</v>
      </c>
      <c r="M34" s="20">
        <v>17.45</v>
      </c>
      <c r="N34" s="9209">
        <v>0</v>
      </c>
      <c r="O34" s="22">
        <f t="shared" si="2"/>
        <v>0</v>
      </c>
      <c r="P34" s="61"/>
    </row>
    <row r="35" spans="1:16" x14ac:dyDescent="0.25">
      <c r="A35" s="25">
        <v>8</v>
      </c>
      <c r="B35" s="25">
        <v>1.45</v>
      </c>
      <c r="C35" s="20">
        <v>2</v>
      </c>
      <c r="D35" s="9209">
        <v>0</v>
      </c>
      <c r="E35" s="22">
        <f t="shared" si="0"/>
        <v>0</v>
      </c>
      <c r="F35" s="21">
        <v>40</v>
      </c>
      <c r="G35" s="20">
        <v>9.4499999999999993</v>
      </c>
      <c r="H35" s="20">
        <v>10</v>
      </c>
      <c r="I35" s="9209">
        <v>0</v>
      </c>
      <c r="J35" s="22">
        <f t="shared" si="1"/>
        <v>0</v>
      </c>
      <c r="K35" s="21">
        <v>72</v>
      </c>
      <c r="L35" s="17">
        <v>17.45</v>
      </c>
      <c r="M35" s="20">
        <v>18</v>
      </c>
      <c r="N35" s="9209">
        <v>0</v>
      </c>
      <c r="O35" s="22">
        <f t="shared" si="2"/>
        <v>0</v>
      </c>
      <c r="P35" s="61"/>
    </row>
    <row r="36" spans="1:16" x14ac:dyDescent="0.25">
      <c r="A36" s="25">
        <v>9</v>
      </c>
      <c r="B36" s="19">
        <v>2</v>
      </c>
      <c r="C36" s="23">
        <v>2.15</v>
      </c>
      <c r="D36" s="9209">
        <v>0</v>
      </c>
      <c r="E36" s="22">
        <f t="shared" si="0"/>
        <v>0</v>
      </c>
      <c r="F36" s="21">
        <v>41</v>
      </c>
      <c r="G36" s="20">
        <v>10</v>
      </c>
      <c r="H36" s="17">
        <v>10.15</v>
      </c>
      <c r="I36" s="9209">
        <v>0</v>
      </c>
      <c r="J36" s="22">
        <f t="shared" si="1"/>
        <v>0</v>
      </c>
      <c r="K36" s="21">
        <v>73</v>
      </c>
      <c r="L36" s="17">
        <v>18</v>
      </c>
      <c r="M36" s="20">
        <v>18.149999999999999</v>
      </c>
      <c r="N36" s="9209">
        <v>0</v>
      </c>
      <c r="O36" s="22">
        <f t="shared" si="2"/>
        <v>0</v>
      </c>
      <c r="P36" s="61"/>
    </row>
    <row r="37" spans="1:16" x14ac:dyDescent="0.25">
      <c r="A37" s="25">
        <v>10</v>
      </c>
      <c r="B37" s="25">
        <v>2.15</v>
      </c>
      <c r="C37" s="20">
        <v>2.2999999999999998</v>
      </c>
      <c r="D37" s="9209">
        <v>0</v>
      </c>
      <c r="E37" s="22">
        <f t="shared" si="0"/>
        <v>0</v>
      </c>
      <c r="F37" s="21">
        <v>42</v>
      </c>
      <c r="G37" s="20">
        <v>10.15</v>
      </c>
      <c r="H37" s="17">
        <v>10.3</v>
      </c>
      <c r="I37" s="9209">
        <v>0</v>
      </c>
      <c r="J37" s="22">
        <f t="shared" si="1"/>
        <v>0</v>
      </c>
      <c r="K37" s="21">
        <v>74</v>
      </c>
      <c r="L37" s="17">
        <v>18.149999999999999</v>
      </c>
      <c r="M37" s="20">
        <v>18.3</v>
      </c>
      <c r="N37" s="9209">
        <v>0</v>
      </c>
      <c r="O37" s="22">
        <f t="shared" si="2"/>
        <v>0</v>
      </c>
      <c r="P37" s="61"/>
    </row>
    <row r="38" spans="1:16" x14ac:dyDescent="0.25">
      <c r="A38" s="25">
        <v>11</v>
      </c>
      <c r="B38" s="19">
        <v>2.2999999999999998</v>
      </c>
      <c r="C38" s="23">
        <v>2.4500000000000002</v>
      </c>
      <c r="D38" s="9209">
        <v>0</v>
      </c>
      <c r="E38" s="22">
        <f t="shared" si="0"/>
        <v>0</v>
      </c>
      <c r="F38" s="21">
        <v>43</v>
      </c>
      <c r="G38" s="20">
        <v>10.3</v>
      </c>
      <c r="H38" s="17">
        <v>10.45</v>
      </c>
      <c r="I38" s="9209">
        <v>0</v>
      </c>
      <c r="J38" s="22">
        <f t="shared" si="1"/>
        <v>0</v>
      </c>
      <c r="K38" s="21">
        <v>75</v>
      </c>
      <c r="L38" s="17">
        <v>18.3</v>
      </c>
      <c r="M38" s="20">
        <v>18.45</v>
      </c>
      <c r="N38" s="9209">
        <v>0</v>
      </c>
      <c r="O38" s="22">
        <f t="shared" si="2"/>
        <v>0</v>
      </c>
      <c r="P38" s="61"/>
    </row>
    <row r="39" spans="1:16" x14ac:dyDescent="0.25">
      <c r="A39" s="25">
        <v>12</v>
      </c>
      <c r="B39" s="25">
        <v>2.4500000000000002</v>
      </c>
      <c r="C39" s="20">
        <v>3</v>
      </c>
      <c r="D39" s="9209">
        <v>0</v>
      </c>
      <c r="E39" s="22">
        <f t="shared" si="0"/>
        <v>0</v>
      </c>
      <c r="F39" s="21">
        <v>44</v>
      </c>
      <c r="G39" s="20">
        <v>10.45</v>
      </c>
      <c r="H39" s="17">
        <v>11</v>
      </c>
      <c r="I39" s="9209">
        <v>0</v>
      </c>
      <c r="J39" s="22">
        <f t="shared" si="1"/>
        <v>0</v>
      </c>
      <c r="K39" s="21">
        <v>76</v>
      </c>
      <c r="L39" s="17">
        <v>18.45</v>
      </c>
      <c r="M39" s="20">
        <v>19</v>
      </c>
      <c r="N39" s="9209">
        <v>0</v>
      </c>
      <c r="O39" s="22">
        <f t="shared" si="2"/>
        <v>0</v>
      </c>
      <c r="P39" s="61"/>
    </row>
    <row r="40" spans="1:16" x14ac:dyDescent="0.25">
      <c r="A40" s="25">
        <v>13</v>
      </c>
      <c r="B40" s="19">
        <v>3</v>
      </c>
      <c r="C40" s="16">
        <v>3.15</v>
      </c>
      <c r="D40" s="9209">
        <v>0</v>
      </c>
      <c r="E40" s="22">
        <f t="shared" si="0"/>
        <v>0</v>
      </c>
      <c r="F40" s="21">
        <v>45</v>
      </c>
      <c r="G40" s="20">
        <v>11</v>
      </c>
      <c r="H40" s="17">
        <v>11.15</v>
      </c>
      <c r="I40" s="9209">
        <v>0</v>
      </c>
      <c r="J40" s="22">
        <f t="shared" si="1"/>
        <v>0</v>
      </c>
      <c r="K40" s="21">
        <v>77</v>
      </c>
      <c r="L40" s="17">
        <v>19</v>
      </c>
      <c r="M40" s="20">
        <v>19.149999999999999</v>
      </c>
      <c r="N40" s="9209">
        <v>0</v>
      </c>
      <c r="O40" s="22">
        <f t="shared" si="2"/>
        <v>0</v>
      </c>
      <c r="P40" s="61"/>
    </row>
    <row r="41" spans="1:16" x14ac:dyDescent="0.25">
      <c r="A41" s="25">
        <v>14</v>
      </c>
      <c r="B41" s="25">
        <v>3.15</v>
      </c>
      <c r="C41" s="17">
        <v>3.3</v>
      </c>
      <c r="D41" s="9209">
        <v>0</v>
      </c>
      <c r="E41" s="22">
        <f t="shared" si="0"/>
        <v>0</v>
      </c>
      <c r="F41" s="21">
        <v>46</v>
      </c>
      <c r="G41" s="20">
        <v>11.15</v>
      </c>
      <c r="H41" s="17">
        <v>11.3</v>
      </c>
      <c r="I41" s="9209">
        <v>0</v>
      </c>
      <c r="J41" s="22">
        <f t="shared" si="1"/>
        <v>0</v>
      </c>
      <c r="K41" s="21">
        <v>78</v>
      </c>
      <c r="L41" s="17">
        <v>19.149999999999999</v>
      </c>
      <c r="M41" s="20">
        <v>19.3</v>
      </c>
      <c r="N41" s="9209">
        <v>0</v>
      </c>
      <c r="O41" s="22">
        <f t="shared" si="2"/>
        <v>0</v>
      </c>
      <c r="P41" s="61"/>
    </row>
    <row r="42" spans="1:16" x14ac:dyDescent="0.25">
      <c r="A42" s="25">
        <v>15</v>
      </c>
      <c r="B42" s="19">
        <v>3.3</v>
      </c>
      <c r="C42" s="16">
        <v>3.45</v>
      </c>
      <c r="D42" s="9209">
        <v>0</v>
      </c>
      <c r="E42" s="22">
        <f t="shared" si="0"/>
        <v>0</v>
      </c>
      <c r="F42" s="21">
        <v>47</v>
      </c>
      <c r="G42" s="20">
        <v>11.3</v>
      </c>
      <c r="H42" s="17">
        <v>11.45</v>
      </c>
      <c r="I42" s="9209">
        <v>0</v>
      </c>
      <c r="J42" s="22">
        <f t="shared" si="1"/>
        <v>0</v>
      </c>
      <c r="K42" s="21">
        <v>79</v>
      </c>
      <c r="L42" s="17">
        <v>19.3</v>
      </c>
      <c r="M42" s="20">
        <v>19.45</v>
      </c>
      <c r="N42" s="9209">
        <v>0</v>
      </c>
      <c r="O42" s="22">
        <f t="shared" si="2"/>
        <v>0</v>
      </c>
      <c r="P42" s="61"/>
    </row>
    <row r="43" spans="1:16" x14ac:dyDescent="0.25">
      <c r="A43" s="25">
        <v>16</v>
      </c>
      <c r="B43" s="25">
        <v>3.45</v>
      </c>
      <c r="C43" s="17">
        <v>4</v>
      </c>
      <c r="D43" s="9209">
        <v>0</v>
      </c>
      <c r="E43" s="22">
        <f t="shared" si="0"/>
        <v>0</v>
      </c>
      <c r="F43" s="21">
        <v>48</v>
      </c>
      <c r="G43" s="20">
        <v>11.45</v>
      </c>
      <c r="H43" s="17">
        <v>12</v>
      </c>
      <c r="I43" s="9209">
        <v>0</v>
      </c>
      <c r="J43" s="22">
        <f t="shared" si="1"/>
        <v>0</v>
      </c>
      <c r="K43" s="21">
        <v>80</v>
      </c>
      <c r="L43" s="17">
        <v>19.45</v>
      </c>
      <c r="M43" s="17">
        <v>20</v>
      </c>
      <c r="N43" s="9209">
        <v>0</v>
      </c>
      <c r="O43" s="22">
        <f t="shared" si="2"/>
        <v>0</v>
      </c>
      <c r="P43" s="61"/>
    </row>
    <row r="44" spans="1:16" x14ac:dyDescent="0.25">
      <c r="A44" s="25">
        <v>17</v>
      </c>
      <c r="B44" s="19">
        <v>4</v>
      </c>
      <c r="C44" s="16">
        <v>4.1500000000000004</v>
      </c>
      <c r="D44" s="9209">
        <v>0</v>
      </c>
      <c r="E44" s="22">
        <f t="shared" si="0"/>
        <v>0</v>
      </c>
      <c r="F44" s="21">
        <v>49</v>
      </c>
      <c r="G44" s="20">
        <v>12</v>
      </c>
      <c r="H44" s="17">
        <v>12.15</v>
      </c>
      <c r="I44" s="9209">
        <v>0</v>
      </c>
      <c r="J44" s="22">
        <f t="shared" si="1"/>
        <v>0</v>
      </c>
      <c r="K44" s="21">
        <v>81</v>
      </c>
      <c r="L44" s="17">
        <v>20</v>
      </c>
      <c r="M44" s="20">
        <v>20.149999999999999</v>
      </c>
      <c r="N44" s="9209">
        <v>0</v>
      </c>
      <c r="O44" s="22">
        <f t="shared" si="2"/>
        <v>0</v>
      </c>
      <c r="P44" s="61"/>
    </row>
    <row r="45" spans="1:16" x14ac:dyDescent="0.25">
      <c r="A45" s="25">
        <v>18</v>
      </c>
      <c r="B45" s="25">
        <v>4.1500000000000004</v>
      </c>
      <c r="C45" s="17">
        <v>4.3</v>
      </c>
      <c r="D45" s="9209">
        <v>0</v>
      </c>
      <c r="E45" s="22">
        <f t="shared" si="0"/>
        <v>0</v>
      </c>
      <c r="F45" s="21">
        <v>50</v>
      </c>
      <c r="G45" s="20">
        <v>12.15</v>
      </c>
      <c r="H45" s="17">
        <v>12.3</v>
      </c>
      <c r="I45" s="9209">
        <v>0</v>
      </c>
      <c r="J45" s="22">
        <f t="shared" si="1"/>
        <v>0</v>
      </c>
      <c r="K45" s="21">
        <v>82</v>
      </c>
      <c r="L45" s="17">
        <v>20.149999999999999</v>
      </c>
      <c r="M45" s="20">
        <v>20.3</v>
      </c>
      <c r="N45" s="9209">
        <v>0</v>
      </c>
      <c r="O45" s="22">
        <f t="shared" si="2"/>
        <v>0</v>
      </c>
      <c r="P45" s="61"/>
    </row>
    <row r="46" spans="1:16" x14ac:dyDescent="0.25">
      <c r="A46" s="25">
        <v>19</v>
      </c>
      <c r="B46" s="19">
        <v>4.3</v>
      </c>
      <c r="C46" s="16">
        <v>4.45</v>
      </c>
      <c r="D46" s="9209">
        <v>0</v>
      </c>
      <c r="E46" s="22">
        <f t="shared" si="0"/>
        <v>0</v>
      </c>
      <c r="F46" s="21">
        <v>51</v>
      </c>
      <c r="G46" s="20">
        <v>12.3</v>
      </c>
      <c r="H46" s="17">
        <v>12.45</v>
      </c>
      <c r="I46" s="9209">
        <v>0</v>
      </c>
      <c r="J46" s="22">
        <f t="shared" si="1"/>
        <v>0</v>
      </c>
      <c r="K46" s="21">
        <v>83</v>
      </c>
      <c r="L46" s="17">
        <v>20.3</v>
      </c>
      <c r="M46" s="20">
        <v>20.45</v>
      </c>
      <c r="N46" s="9209">
        <v>0</v>
      </c>
      <c r="O46" s="22">
        <f t="shared" si="2"/>
        <v>0</v>
      </c>
      <c r="P46" s="61"/>
    </row>
    <row r="47" spans="1:16" x14ac:dyDescent="0.25">
      <c r="A47" s="25">
        <v>20</v>
      </c>
      <c r="B47" s="25">
        <v>4.45</v>
      </c>
      <c r="C47" s="17">
        <v>5</v>
      </c>
      <c r="D47" s="9209">
        <v>0</v>
      </c>
      <c r="E47" s="22">
        <f t="shared" si="0"/>
        <v>0</v>
      </c>
      <c r="F47" s="21">
        <v>52</v>
      </c>
      <c r="G47" s="20">
        <v>12.45</v>
      </c>
      <c r="H47" s="17">
        <v>13</v>
      </c>
      <c r="I47" s="9209">
        <v>0</v>
      </c>
      <c r="J47" s="22">
        <f t="shared" si="1"/>
        <v>0</v>
      </c>
      <c r="K47" s="21">
        <v>84</v>
      </c>
      <c r="L47" s="17">
        <v>20.45</v>
      </c>
      <c r="M47" s="20">
        <v>21</v>
      </c>
      <c r="N47" s="9209">
        <v>0</v>
      </c>
      <c r="O47" s="22">
        <f t="shared" si="2"/>
        <v>0</v>
      </c>
      <c r="P47" s="61"/>
    </row>
    <row r="48" spans="1:16" x14ac:dyDescent="0.25">
      <c r="A48" s="25">
        <v>21</v>
      </c>
      <c r="B48" s="20">
        <v>5</v>
      </c>
      <c r="C48" s="16">
        <v>5.15</v>
      </c>
      <c r="D48" s="9209">
        <v>0</v>
      </c>
      <c r="E48" s="22">
        <f t="shared" si="0"/>
        <v>0</v>
      </c>
      <c r="F48" s="21">
        <v>53</v>
      </c>
      <c r="G48" s="20">
        <v>13</v>
      </c>
      <c r="H48" s="17">
        <v>13.15</v>
      </c>
      <c r="I48" s="9209">
        <v>0</v>
      </c>
      <c r="J48" s="22">
        <f t="shared" si="1"/>
        <v>0</v>
      </c>
      <c r="K48" s="21">
        <v>85</v>
      </c>
      <c r="L48" s="17">
        <v>21</v>
      </c>
      <c r="M48" s="20">
        <v>21.15</v>
      </c>
      <c r="N48" s="9209">
        <v>0</v>
      </c>
      <c r="O48" s="22">
        <f t="shared" si="2"/>
        <v>0</v>
      </c>
      <c r="P48" s="61"/>
    </row>
    <row r="49" spans="1:16" x14ac:dyDescent="0.25">
      <c r="A49" s="25">
        <v>22</v>
      </c>
      <c r="B49" s="23">
        <v>5.15</v>
      </c>
      <c r="C49" s="17">
        <v>5.3</v>
      </c>
      <c r="D49" s="9209">
        <v>0</v>
      </c>
      <c r="E49" s="22">
        <f t="shared" si="0"/>
        <v>0</v>
      </c>
      <c r="F49" s="21">
        <v>54</v>
      </c>
      <c r="G49" s="20">
        <v>13.15</v>
      </c>
      <c r="H49" s="17">
        <v>13.3</v>
      </c>
      <c r="I49" s="9209">
        <v>0</v>
      </c>
      <c r="J49" s="22">
        <f t="shared" si="1"/>
        <v>0</v>
      </c>
      <c r="K49" s="21">
        <v>86</v>
      </c>
      <c r="L49" s="17">
        <v>21.15</v>
      </c>
      <c r="M49" s="20">
        <v>21.3</v>
      </c>
      <c r="N49" s="9209">
        <v>0</v>
      </c>
      <c r="O49" s="22">
        <f t="shared" si="2"/>
        <v>0</v>
      </c>
      <c r="P49" s="61"/>
    </row>
    <row r="50" spans="1:16" x14ac:dyDescent="0.25">
      <c r="A50" s="25">
        <v>23</v>
      </c>
      <c r="B50" s="20">
        <v>5.3</v>
      </c>
      <c r="C50" s="16">
        <v>5.45</v>
      </c>
      <c r="D50" s="9209">
        <v>0</v>
      </c>
      <c r="E50" s="22">
        <f t="shared" si="0"/>
        <v>0</v>
      </c>
      <c r="F50" s="21">
        <v>55</v>
      </c>
      <c r="G50" s="20">
        <v>13.3</v>
      </c>
      <c r="H50" s="17">
        <v>13.45</v>
      </c>
      <c r="I50" s="9209">
        <v>0</v>
      </c>
      <c r="J50" s="22">
        <f t="shared" si="1"/>
        <v>0</v>
      </c>
      <c r="K50" s="21">
        <v>87</v>
      </c>
      <c r="L50" s="17">
        <v>21.3</v>
      </c>
      <c r="M50" s="20">
        <v>21.45</v>
      </c>
      <c r="N50" s="9209">
        <v>0</v>
      </c>
      <c r="O50" s="22">
        <f t="shared" si="2"/>
        <v>0</v>
      </c>
      <c r="P50" s="61"/>
    </row>
    <row r="51" spans="1:16" x14ac:dyDescent="0.25">
      <c r="A51" s="25">
        <v>24</v>
      </c>
      <c r="B51" s="23">
        <v>5.45</v>
      </c>
      <c r="C51" s="17">
        <v>6</v>
      </c>
      <c r="D51" s="9209">
        <v>0</v>
      </c>
      <c r="E51" s="22">
        <f t="shared" si="0"/>
        <v>0</v>
      </c>
      <c r="F51" s="21">
        <v>56</v>
      </c>
      <c r="G51" s="20">
        <v>13.45</v>
      </c>
      <c r="H51" s="17">
        <v>14</v>
      </c>
      <c r="I51" s="9209">
        <v>0</v>
      </c>
      <c r="J51" s="22">
        <f t="shared" si="1"/>
        <v>0</v>
      </c>
      <c r="K51" s="21">
        <v>88</v>
      </c>
      <c r="L51" s="17">
        <v>21.45</v>
      </c>
      <c r="M51" s="20">
        <v>22</v>
      </c>
      <c r="N51" s="9209">
        <v>0</v>
      </c>
      <c r="O51" s="22">
        <f t="shared" si="2"/>
        <v>0</v>
      </c>
      <c r="P51" s="61"/>
    </row>
    <row r="52" spans="1:16" x14ac:dyDescent="0.25">
      <c r="A52" s="25">
        <v>25</v>
      </c>
      <c r="B52" s="20">
        <v>6</v>
      </c>
      <c r="C52" s="16">
        <v>6.15</v>
      </c>
      <c r="D52" s="9209">
        <v>0</v>
      </c>
      <c r="E52" s="22">
        <f t="shared" si="0"/>
        <v>0</v>
      </c>
      <c r="F52" s="21">
        <v>57</v>
      </c>
      <c r="G52" s="20">
        <v>14</v>
      </c>
      <c r="H52" s="17">
        <v>14.15</v>
      </c>
      <c r="I52" s="9209">
        <v>0</v>
      </c>
      <c r="J52" s="22">
        <f t="shared" si="1"/>
        <v>0</v>
      </c>
      <c r="K52" s="21">
        <v>89</v>
      </c>
      <c r="L52" s="17">
        <v>22</v>
      </c>
      <c r="M52" s="20">
        <v>22.15</v>
      </c>
      <c r="N52" s="9209">
        <v>0</v>
      </c>
      <c r="O52" s="22">
        <f t="shared" si="2"/>
        <v>0</v>
      </c>
      <c r="P52" s="61"/>
    </row>
    <row r="53" spans="1:16" x14ac:dyDescent="0.25">
      <c r="A53" s="25">
        <v>26</v>
      </c>
      <c r="B53" s="23">
        <v>6.15</v>
      </c>
      <c r="C53" s="17">
        <v>6.3</v>
      </c>
      <c r="D53" s="9209">
        <v>0</v>
      </c>
      <c r="E53" s="22">
        <f t="shared" si="0"/>
        <v>0</v>
      </c>
      <c r="F53" s="21">
        <v>58</v>
      </c>
      <c r="G53" s="20">
        <v>14.15</v>
      </c>
      <c r="H53" s="17">
        <v>14.3</v>
      </c>
      <c r="I53" s="9209">
        <v>0</v>
      </c>
      <c r="J53" s="22">
        <f t="shared" si="1"/>
        <v>0</v>
      </c>
      <c r="K53" s="21">
        <v>90</v>
      </c>
      <c r="L53" s="17">
        <v>22.15</v>
      </c>
      <c r="M53" s="20">
        <v>22.3</v>
      </c>
      <c r="N53" s="9209">
        <v>0</v>
      </c>
      <c r="O53" s="22">
        <f t="shared" si="2"/>
        <v>0</v>
      </c>
      <c r="P53" s="61"/>
    </row>
    <row r="54" spans="1:16" x14ac:dyDescent="0.25">
      <c r="A54" s="25">
        <v>27</v>
      </c>
      <c r="B54" s="20">
        <v>6.3</v>
      </c>
      <c r="C54" s="16">
        <v>6.45</v>
      </c>
      <c r="D54" s="9209">
        <v>0</v>
      </c>
      <c r="E54" s="22">
        <f t="shared" si="0"/>
        <v>0</v>
      </c>
      <c r="F54" s="21">
        <v>59</v>
      </c>
      <c r="G54" s="20">
        <v>14.3</v>
      </c>
      <c r="H54" s="17">
        <v>14.45</v>
      </c>
      <c r="I54" s="9209">
        <v>0</v>
      </c>
      <c r="J54" s="22">
        <f t="shared" si="1"/>
        <v>0</v>
      </c>
      <c r="K54" s="21">
        <v>91</v>
      </c>
      <c r="L54" s="17">
        <v>22.3</v>
      </c>
      <c r="M54" s="20">
        <v>22.45</v>
      </c>
      <c r="N54" s="9209">
        <v>0</v>
      </c>
      <c r="O54" s="22">
        <f t="shared" si="2"/>
        <v>0</v>
      </c>
      <c r="P54" s="61"/>
    </row>
    <row r="55" spans="1:16" x14ac:dyDescent="0.25">
      <c r="A55" s="25">
        <v>28</v>
      </c>
      <c r="B55" s="23">
        <v>6.45</v>
      </c>
      <c r="C55" s="17">
        <v>7</v>
      </c>
      <c r="D55" s="9209">
        <v>0</v>
      </c>
      <c r="E55" s="22">
        <f t="shared" si="0"/>
        <v>0</v>
      </c>
      <c r="F55" s="21">
        <v>60</v>
      </c>
      <c r="G55" s="20">
        <v>14.45</v>
      </c>
      <c r="H55" s="20">
        <v>15</v>
      </c>
      <c r="I55" s="9209">
        <v>0</v>
      </c>
      <c r="J55" s="22">
        <f t="shared" si="1"/>
        <v>0</v>
      </c>
      <c r="K55" s="21">
        <v>92</v>
      </c>
      <c r="L55" s="17">
        <v>22.45</v>
      </c>
      <c r="M55" s="20">
        <v>23</v>
      </c>
      <c r="N55" s="9209">
        <v>0</v>
      </c>
      <c r="O55" s="22">
        <f t="shared" si="2"/>
        <v>0</v>
      </c>
      <c r="P55" s="61"/>
    </row>
    <row r="56" spans="1:16" x14ac:dyDescent="0.25">
      <c r="A56" s="25">
        <v>29</v>
      </c>
      <c r="B56" s="20">
        <v>7</v>
      </c>
      <c r="C56" s="16">
        <v>7.15</v>
      </c>
      <c r="D56" s="9209">
        <v>0</v>
      </c>
      <c r="E56" s="22">
        <f t="shared" si="0"/>
        <v>0</v>
      </c>
      <c r="F56" s="21">
        <v>61</v>
      </c>
      <c r="G56" s="20">
        <v>15</v>
      </c>
      <c r="H56" s="20">
        <v>15.15</v>
      </c>
      <c r="I56" s="9209">
        <v>0</v>
      </c>
      <c r="J56" s="22">
        <f t="shared" si="1"/>
        <v>0</v>
      </c>
      <c r="K56" s="21">
        <v>93</v>
      </c>
      <c r="L56" s="17">
        <v>23</v>
      </c>
      <c r="M56" s="20">
        <v>23.15</v>
      </c>
      <c r="N56" s="9209">
        <v>0</v>
      </c>
      <c r="O56" s="22">
        <f t="shared" si="2"/>
        <v>0</v>
      </c>
      <c r="P56" s="61"/>
    </row>
    <row r="57" spans="1:16" x14ac:dyDescent="0.25">
      <c r="A57" s="25">
        <v>30</v>
      </c>
      <c r="B57" s="23">
        <v>7.15</v>
      </c>
      <c r="C57" s="17">
        <v>7.3</v>
      </c>
      <c r="D57" s="9209">
        <v>0</v>
      </c>
      <c r="E57" s="22">
        <f t="shared" si="0"/>
        <v>0</v>
      </c>
      <c r="F57" s="21">
        <v>62</v>
      </c>
      <c r="G57" s="20">
        <v>15.15</v>
      </c>
      <c r="H57" s="20">
        <v>15.3</v>
      </c>
      <c r="I57" s="9209">
        <v>0</v>
      </c>
      <c r="J57" s="22">
        <f t="shared" si="1"/>
        <v>0</v>
      </c>
      <c r="K57" s="21">
        <v>94</v>
      </c>
      <c r="L57" s="20">
        <v>23.15</v>
      </c>
      <c r="M57" s="20">
        <v>23.3</v>
      </c>
      <c r="N57" s="9209">
        <v>0</v>
      </c>
      <c r="O57" s="22">
        <f t="shared" si="2"/>
        <v>0</v>
      </c>
      <c r="P57" s="61"/>
    </row>
    <row r="58" spans="1:16" x14ac:dyDescent="0.25">
      <c r="A58" s="25">
        <v>31</v>
      </c>
      <c r="B58" s="20">
        <v>7.3</v>
      </c>
      <c r="C58" s="16">
        <v>7.45</v>
      </c>
      <c r="D58" s="9209">
        <v>0</v>
      </c>
      <c r="E58" s="22">
        <f t="shared" si="0"/>
        <v>0</v>
      </c>
      <c r="F58" s="21">
        <v>63</v>
      </c>
      <c r="G58" s="20">
        <v>15.3</v>
      </c>
      <c r="H58" s="20">
        <v>15.45</v>
      </c>
      <c r="I58" s="9209">
        <v>0</v>
      </c>
      <c r="J58" s="22">
        <f t="shared" si="1"/>
        <v>0</v>
      </c>
      <c r="K58" s="21">
        <v>95</v>
      </c>
      <c r="L58" s="20">
        <v>23.3</v>
      </c>
      <c r="M58" s="20">
        <v>23.45</v>
      </c>
      <c r="N58" s="9209">
        <v>0</v>
      </c>
      <c r="O58" s="22">
        <f t="shared" si="2"/>
        <v>0</v>
      </c>
      <c r="P58" s="61"/>
    </row>
    <row r="59" spans="1:16" x14ac:dyDescent="0.25">
      <c r="A59" s="25">
        <v>32</v>
      </c>
      <c r="B59" s="23">
        <v>7.45</v>
      </c>
      <c r="C59" s="17">
        <v>8</v>
      </c>
      <c r="D59" s="9209">
        <v>0</v>
      </c>
      <c r="E59" s="22">
        <f t="shared" si="0"/>
        <v>0</v>
      </c>
      <c r="F59" s="21">
        <v>64</v>
      </c>
      <c r="G59" s="20">
        <v>15.45</v>
      </c>
      <c r="H59" s="20">
        <v>16</v>
      </c>
      <c r="I59" s="9209">
        <v>0</v>
      </c>
      <c r="J59" s="22">
        <f t="shared" si="1"/>
        <v>0</v>
      </c>
      <c r="K59" s="21">
        <v>96</v>
      </c>
      <c r="L59" s="20">
        <v>23.45</v>
      </c>
      <c r="M59" s="20">
        <v>24</v>
      </c>
      <c r="N59" s="9209">
        <v>0</v>
      </c>
      <c r="O59" s="22">
        <f t="shared" si="2"/>
        <v>0</v>
      </c>
      <c r="P59" s="61"/>
    </row>
    <row r="60" spans="1:16" x14ac:dyDescent="0.25">
      <c r="A60" s="15"/>
      <c r="B60" s="31"/>
      <c r="C60" s="14"/>
      <c r="D60" s="42">
        <f>SUM(D28:D59)</f>
        <v>0</v>
      </c>
      <c r="E60" s="18">
        <f>SUM(E28:E59)</f>
        <v>0</v>
      </c>
      <c r="F60" s="13"/>
      <c r="G60" s="12"/>
      <c r="H60" s="12"/>
      <c r="I60" s="42">
        <f>SUM(I28:I59)</f>
        <v>0</v>
      </c>
      <c r="J60" s="18">
        <f>SUM(J28:J59)</f>
        <v>0</v>
      </c>
      <c r="K60" s="13"/>
      <c r="L60" s="12"/>
      <c r="M60" s="12"/>
      <c r="N60" s="42">
        <f>SUM(N28:N59)</f>
        <v>0</v>
      </c>
      <c r="O60" s="18">
        <f>SUM(O28:O59)</f>
        <v>0</v>
      </c>
      <c r="P60" s="61"/>
    </row>
    <row r="61" spans="1:16" x14ac:dyDescent="0.25">
      <c r="A61" s="15"/>
      <c r="B61" s="31"/>
      <c r="C61" s="14"/>
      <c r="D61" s="42"/>
      <c r="E61" s="18"/>
      <c r="F61" s="13"/>
      <c r="G61" s="12"/>
      <c r="H61" s="12"/>
      <c r="I61" s="42"/>
      <c r="J61" s="18"/>
      <c r="K61" s="13"/>
      <c r="L61" s="12"/>
      <c r="M61" s="12"/>
      <c r="N61" s="42"/>
      <c r="O61" s="18"/>
      <c r="P61" s="61"/>
    </row>
    <row r="62" spans="1:16" x14ac:dyDescent="0.25">
      <c r="A62" s="15" t="s">
        <v>135</v>
      </c>
      <c r="B62" s="31">
        <f>SUM(D60,I60,N60)/(4000*1000)</f>
        <v>0</v>
      </c>
      <c r="C62" s="31">
        <f>SUM(E60,J60,O60)/(4000*1000)</f>
        <v>0</v>
      </c>
      <c r="D62" s="42"/>
      <c r="E62" s="18"/>
      <c r="F62" s="13"/>
      <c r="G62" s="12"/>
      <c r="H62" s="12"/>
      <c r="I62" s="42"/>
      <c r="J62" s="18"/>
      <c r="K62" s="13"/>
      <c r="L62" s="12"/>
      <c r="M62" s="12"/>
      <c r="N62" s="42"/>
      <c r="O62" s="18"/>
      <c r="P62" s="61"/>
    </row>
    <row r="63" spans="1:16" x14ac:dyDescent="0.25">
      <c r="A63" s="15"/>
      <c r="B63" s="31"/>
      <c r="C63" s="14"/>
      <c r="D63" s="42"/>
      <c r="E63" s="18"/>
      <c r="F63" s="13"/>
      <c r="G63" s="12"/>
      <c r="H63" s="12"/>
      <c r="I63" s="42"/>
      <c r="J63" s="18"/>
      <c r="K63" s="13"/>
      <c r="L63" s="12"/>
      <c r="M63" s="12"/>
      <c r="N63" s="42"/>
      <c r="O63" s="18"/>
      <c r="P63" s="61"/>
    </row>
    <row r="64" spans="1:16" x14ac:dyDescent="0.25">
      <c r="A64" s="15"/>
      <c r="B64" s="31"/>
      <c r="C64" s="14"/>
      <c r="D64" s="42"/>
      <c r="E64" s="18"/>
      <c r="F64" s="13"/>
      <c r="G64" s="12"/>
      <c r="H64" s="12"/>
      <c r="I64" s="42"/>
      <c r="J64" s="18"/>
      <c r="K64" s="13"/>
      <c r="L64" s="12"/>
      <c r="M64" s="12"/>
      <c r="N64" s="42"/>
      <c r="O64" s="18"/>
      <c r="P64" s="61"/>
    </row>
    <row r="65" spans="1:16" x14ac:dyDescent="0.25">
      <c r="A65" s="15"/>
      <c r="B65" s="31"/>
      <c r="C65" s="14"/>
      <c r="D65" s="42"/>
      <c r="E65" s="18"/>
      <c r="F65" s="13"/>
      <c r="G65" s="12"/>
      <c r="H65" s="12"/>
      <c r="I65" s="42"/>
      <c r="J65" s="18"/>
      <c r="K65" s="13"/>
      <c r="L65" s="12"/>
      <c r="M65" s="12"/>
      <c r="N65" s="42"/>
      <c r="O65" s="18"/>
      <c r="P65" s="61"/>
    </row>
    <row r="66" spans="1:16" x14ac:dyDescent="0.25">
      <c r="A66" s="15"/>
      <c r="B66" s="31"/>
      <c r="C66" s="14"/>
      <c r="D66" s="42"/>
      <c r="E66" s="18"/>
      <c r="F66" s="13"/>
      <c r="G66" s="12"/>
      <c r="H66" s="12"/>
      <c r="I66" s="42"/>
      <c r="J66" s="18"/>
      <c r="K66" s="13"/>
      <c r="L66" s="12"/>
      <c r="M66" s="12"/>
      <c r="N66" s="42"/>
      <c r="O66" s="18"/>
      <c r="P66" s="61"/>
    </row>
    <row r="67" spans="1:16" x14ac:dyDescent="0.25">
      <c r="A67" s="15"/>
      <c r="B67" s="31"/>
      <c r="C67" s="14"/>
      <c r="D67" s="42"/>
      <c r="E67" s="18"/>
      <c r="F67" s="13"/>
      <c r="G67" s="12"/>
      <c r="H67" s="12"/>
      <c r="I67" s="42"/>
      <c r="J67" s="18"/>
      <c r="K67" s="13"/>
      <c r="L67" s="12"/>
      <c r="M67" s="12"/>
      <c r="N67" s="42"/>
      <c r="O67" s="18"/>
      <c r="P67" s="61"/>
    </row>
    <row r="68" spans="1:16" x14ac:dyDescent="0.25">
      <c r="A68" s="15"/>
      <c r="B68" s="31"/>
      <c r="C68" s="14"/>
      <c r="D68" s="42"/>
      <c r="E68" s="18"/>
      <c r="F68" s="13"/>
      <c r="G68" s="12"/>
      <c r="H68" s="12"/>
      <c r="I68" s="42"/>
      <c r="J68" s="18"/>
      <c r="K68" s="13"/>
      <c r="L68" s="12"/>
      <c r="M68" s="12"/>
      <c r="N68" s="42"/>
      <c r="O68" s="18"/>
      <c r="P68" s="61"/>
    </row>
    <row r="69" spans="1:16" x14ac:dyDescent="0.25">
      <c r="A69" s="54" t="s">
        <v>27</v>
      </c>
      <c r="B69" s="55"/>
      <c r="C69" s="55"/>
      <c r="D69" s="53"/>
      <c r="E69" s="18"/>
      <c r="F69" s="55"/>
      <c r="G69" s="55"/>
      <c r="H69" s="55"/>
      <c r="I69" s="53"/>
      <c r="J69" s="10"/>
      <c r="K69" s="55"/>
      <c r="L69" s="55"/>
      <c r="M69" s="55"/>
      <c r="N69" s="55"/>
      <c r="O69" s="10"/>
      <c r="P69" s="61"/>
    </row>
    <row r="70" spans="1:16" x14ac:dyDescent="0.25">
      <c r="A70" s="48"/>
      <c r="B70" s="55"/>
      <c r="C70" s="55"/>
      <c r="D70" s="53"/>
      <c r="E70" s="55"/>
      <c r="F70" s="55"/>
      <c r="G70" s="55"/>
      <c r="H70" s="55"/>
      <c r="I70" s="53"/>
      <c r="J70" s="13"/>
      <c r="K70" s="55"/>
      <c r="L70" s="55"/>
      <c r="M70" s="55"/>
      <c r="N70" s="55"/>
      <c r="O70" s="55"/>
      <c r="P70" s="61"/>
    </row>
    <row r="71" spans="1:16" x14ac:dyDescent="0.25">
      <c r="A71" s="9" t="s">
        <v>28</v>
      </c>
      <c r="B71" s="55"/>
      <c r="C71" s="55"/>
      <c r="D71" s="53"/>
      <c r="E71" s="10"/>
      <c r="F71" s="55"/>
      <c r="G71" s="55"/>
      <c r="H71" s="10"/>
      <c r="I71" s="53"/>
      <c r="J71" s="13"/>
      <c r="K71" s="55"/>
      <c r="L71" s="55"/>
      <c r="M71" s="55"/>
      <c r="N71" s="55"/>
      <c r="O71" s="55"/>
      <c r="P71" s="61"/>
    </row>
    <row r="72" spans="1:16" x14ac:dyDescent="0.25">
      <c r="A72" s="8"/>
      <c r="B72" s="7"/>
      <c r="C72" s="7"/>
      <c r="D72" s="7"/>
      <c r="E72" s="7"/>
      <c r="F72" s="7"/>
      <c r="G72" s="7"/>
      <c r="H72" s="7"/>
      <c r="I72" s="7"/>
      <c r="J72" s="7"/>
      <c r="K72" s="7"/>
      <c r="L72" s="55"/>
      <c r="M72" s="55"/>
      <c r="N72" s="55"/>
      <c r="O72" s="55"/>
      <c r="P72" s="61"/>
    </row>
    <row r="73" spans="1:16" x14ac:dyDescent="0.25">
      <c r="A73" s="9"/>
      <c r="B73" s="55"/>
      <c r="C73" s="55"/>
      <c r="D73" s="53"/>
      <c r="E73" s="10"/>
      <c r="F73" s="55"/>
      <c r="G73" s="55"/>
      <c r="H73" s="10"/>
      <c r="I73" s="53"/>
      <c r="J73" s="13"/>
      <c r="K73" s="55"/>
      <c r="L73" s="55"/>
      <c r="M73" s="55"/>
      <c r="N73" s="55"/>
      <c r="O73" s="55"/>
      <c r="P73" s="61"/>
    </row>
    <row r="74" spans="1:16" x14ac:dyDescent="0.25">
      <c r="A74" s="48"/>
      <c r="B74" s="55"/>
      <c r="C74" s="55"/>
      <c r="D74" s="53"/>
      <c r="E74" s="10"/>
      <c r="F74" s="55"/>
      <c r="G74" s="55"/>
      <c r="H74" s="10"/>
      <c r="I74" s="53"/>
      <c r="J74" s="55"/>
      <c r="K74" s="55"/>
      <c r="L74" s="55"/>
      <c r="M74" s="55"/>
      <c r="N74" s="55"/>
      <c r="O74" s="55"/>
      <c r="P74" s="61"/>
    </row>
    <row r="75" spans="1:16" x14ac:dyDescent="0.25">
      <c r="A75" s="48"/>
      <c r="B75" s="55"/>
      <c r="C75" s="55"/>
      <c r="D75" s="53"/>
      <c r="E75" s="10"/>
      <c r="F75" s="55"/>
      <c r="G75" s="55"/>
      <c r="H75" s="10"/>
      <c r="I75" s="53"/>
      <c r="J75" s="55"/>
      <c r="K75" s="55"/>
      <c r="L75" s="55"/>
      <c r="M75" s="55"/>
      <c r="N75" s="55"/>
      <c r="O75" s="55"/>
      <c r="P75" s="61"/>
    </row>
    <row r="76" spans="1:16" x14ac:dyDescent="0.25">
      <c r="A76" s="48"/>
      <c r="B76" s="55"/>
      <c r="C76" s="55"/>
      <c r="D76" s="53"/>
      <c r="E76" s="10"/>
      <c r="F76" s="55"/>
      <c r="G76" s="55"/>
      <c r="H76" s="10"/>
      <c r="I76" s="53"/>
      <c r="J76" s="55"/>
      <c r="K76" s="55"/>
      <c r="L76" s="55"/>
      <c r="M76" s="55" t="s">
        <v>29</v>
      </c>
      <c r="N76" s="55"/>
      <c r="O76" s="55"/>
      <c r="P76" s="61"/>
    </row>
    <row r="77" spans="1:16" x14ac:dyDescent="0.25">
      <c r="A77" s="6"/>
      <c r="B77" s="5"/>
      <c r="C77" s="5"/>
      <c r="D77" s="4"/>
      <c r="E77" s="3"/>
      <c r="F77" s="5"/>
      <c r="G77" s="5"/>
      <c r="H77" s="3"/>
      <c r="I77" s="4"/>
      <c r="J77" s="5"/>
      <c r="K77" s="5"/>
      <c r="L77" s="5"/>
      <c r="M77" s="5" t="s">
        <v>30</v>
      </c>
      <c r="N77" s="5"/>
      <c r="O77" s="5"/>
      <c r="P77" s="36"/>
    </row>
    <row r="78" spans="1:16" x14ac:dyDescent="0.25">
      <c r="E78" s="1"/>
      <c r="H78" s="1"/>
    </row>
    <row r="79" spans="1:16" x14ac:dyDescent="0.25">
      <c r="C79" s="42"/>
      <c r="E79" s="1"/>
      <c r="H79" s="1"/>
    </row>
    <row r="80" spans="1:16" x14ac:dyDescent="0.25">
      <c r="E80" s="1"/>
      <c r="H80" s="1"/>
    </row>
    <row r="81" spans="5:8" x14ac:dyDescent="0.25">
      <c r="E81" s="1"/>
      <c r="H81" s="1"/>
    </row>
    <row r="82" spans="5:8" x14ac:dyDescent="0.25">
      <c r="E82" s="1"/>
      <c r="H82" s="1"/>
    </row>
    <row r="83" spans="5:8" x14ac:dyDescent="0.25">
      <c r="E83" s="1"/>
      <c r="H83" s="1"/>
    </row>
    <row r="84" spans="5:8" x14ac:dyDescent="0.25">
      <c r="E84" s="1"/>
      <c r="H84" s="1"/>
    </row>
    <row r="85" spans="5:8" x14ac:dyDescent="0.25">
      <c r="E85" s="1"/>
      <c r="H85" s="1"/>
    </row>
    <row r="86" spans="5:8" x14ac:dyDescent="0.25">
      <c r="E86" s="1"/>
      <c r="H86" s="1"/>
    </row>
    <row r="87" spans="5:8" x14ac:dyDescent="0.25">
      <c r="E87" s="1"/>
      <c r="H87" s="1"/>
    </row>
    <row r="88" spans="5:8" x14ac:dyDescent="0.25">
      <c r="E88" s="1"/>
      <c r="H88" s="1"/>
    </row>
    <row r="89" spans="5:8" x14ac:dyDescent="0.25">
      <c r="E89" s="1"/>
      <c r="H89" s="1"/>
    </row>
    <row r="90" spans="5:8" x14ac:dyDescent="0.25">
      <c r="E90" s="1"/>
      <c r="H90" s="1"/>
    </row>
    <row r="91" spans="5:8" x14ac:dyDescent="0.25">
      <c r="E91" s="1"/>
      <c r="H91" s="1"/>
    </row>
    <row r="92" spans="5:8" x14ac:dyDescent="0.25">
      <c r="E92" s="1"/>
      <c r="H92" s="1"/>
    </row>
    <row r="93" spans="5:8" x14ac:dyDescent="0.25">
      <c r="E93" s="1"/>
      <c r="H93" s="1"/>
    </row>
    <row r="94" spans="5:8" x14ac:dyDescent="0.25">
      <c r="E94" s="1"/>
      <c r="H94" s="1"/>
    </row>
    <row r="95" spans="5:8" x14ac:dyDescent="0.25">
      <c r="E95" s="1"/>
      <c r="H95" s="1"/>
    </row>
    <row r="96" spans="5:8" x14ac:dyDescent="0.25">
      <c r="E96" s="1"/>
      <c r="H96" s="1"/>
    </row>
    <row r="97" spans="5:14" x14ac:dyDescent="0.25">
      <c r="E97" s="1"/>
      <c r="H97" s="1"/>
    </row>
    <row r="98" spans="5:14" x14ac:dyDescent="0.25">
      <c r="E98" s="1"/>
      <c r="H98" s="1"/>
    </row>
    <row r="99" spans="5:14" x14ac:dyDescent="0.25">
      <c r="E99" s="1"/>
      <c r="H99" s="1"/>
    </row>
    <row r="100" spans="5:14" x14ac:dyDescent="0.25">
      <c r="E100" s="1"/>
      <c r="H100" s="1"/>
      <c r="M100" s="64" t="s">
        <v>8</v>
      </c>
    </row>
    <row r="101" spans="5:14" x14ac:dyDescent="0.25">
      <c r="E101" s="1"/>
      <c r="H101" s="1"/>
    </row>
    <row r="102" spans="5:14" x14ac:dyDescent="0.25">
      <c r="E102" s="1"/>
      <c r="H102" s="1"/>
    </row>
    <row r="103" spans="5:14" x14ac:dyDescent="0.25">
      <c r="E103" s="1"/>
      <c r="H103" s="1"/>
    </row>
    <row r="105" spans="5:14" x14ac:dyDescent="0.25">
      <c r="N105" s="9209"/>
    </row>
    <row r="130" spans="4:4" x14ac:dyDescent="0.25">
      <c r="D130" s="9209"/>
    </row>
  </sheetData>
  <mergeCells count="18">
    <mergeCell ref="O26:O27"/>
    <mergeCell ref="A72:K72"/>
    <mergeCell ref="G26:H26"/>
    <mergeCell ref="I26:I27"/>
    <mergeCell ref="J26:J27"/>
    <mergeCell ref="K26:K27"/>
    <mergeCell ref="L26:M26"/>
    <mergeCell ref="N26:N27"/>
    <mergeCell ref="A2:O2"/>
    <mergeCell ref="N17:N18"/>
    <mergeCell ref="O17:O18"/>
    <mergeCell ref="E23:L23"/>
    <mergeCell ref="E24:L24"/>
    <mergeCell ref="A26:A27"/>
    <mergeCell ref="B26:C26"/>
    <mergeCell ref="D26:D27"/>
    <mergeCell ref="E26:E27"/>
    <mergeCell ref="F26:F27"/>
  </mergeCells>
  <pageMargins left="0.79" right="0" top="0" bottom="0" header="0" footer="0"/>
  <pageSetup paperSize="9" scale="53" orientation="landscape" verticalDpi="30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8"/>
  <sheetViews>
    <sheetView topLeftCell="A47" zoomScaleSheetLayoutView="100" workbookViewId="0">
      <selection activeCell="C66" sqref="C66"/>
    </sheetView>
  </sheetViews>
  <sheetFormatPr defaultRowHeight="15.75" x14ac:dyDescent="0.25"/>
  <cols>
    <col min="1" max="3" width="15.140625" style="64" customWidth="1"/>
    <col min="4" max="4" width="15.140625" style="2" customWidth="1"/>
    <col min="5" max="8" width="15.140625" style="64" customWidth="1"/>
    <col min="9" max="9" width="15.140625" style="2" customWidth="1"/>
    <col min="10" max="16" width="15.140625" style="64" customWidth="1"/>
    <col min="17" max="256" width="9.140625" style="64"/>
    <col min="257" max="272" width="15.140625" style="64" customWidth="1"/>
    <col min="273" max="512" width="9.140625" style="64"/>
    <col min="513" max="528" width="15.140625" style="64" customWidth="1"/>
    <col min="529" max="768" width="9.140625" style="64"/>
    <col min="769" max="784" width="15.140625" style="64" customWidth="1"/>
    <col min="785" max="1024" width="9.140625" style="64"/>
    <col min="1025" max="1040" width="15.140625" style="64" customWidth="1"/>
    <col min="1041" max="1280" width="9.140625" style="64"/>
    <col min="1281" max="1296" width="15.140625" style="64" customWidth="1"/>
    <col min="1297" max="1536" width="9.140625" style="64"/>
    <col min="1537" max="1552" width="15.140625" style="64" customWidth="1"/>
    <col min="1553" max="1792" width="9.140625" style="64"/>
    <col min="1793" max="1808" width="15.140625" style="64" customWidth="1"/>
    <col min="1809" max="2048" width="9.140625" style="64"/>
    <col min="2049" max="2064" width="15.140625" style="64" customWidth="1"/>
    <col min="2065" max="2304" width="9.140625" style="64"/>
    <col min="2305" max="2320" width="15.140625" style="64" customWidth="1"/>
    <col min="2321" max="2560" width="9.140625" style="64"/>
    <col min="2561" max="2576" width="15.140625" style="64" customWidth="1"/>
    <col min="2577" max="2816" width="9.140625" style="64"/>
    <col min="2817" max="2832" width="15.140625" style="64" customWidth="1"/>
    <col min="2833" max="3072" width="9.140625" style="64"/>
    <col min="3073" max="3088" width="15.140625" style="64" customWidth="1"/>
    <col min="3089" max="3328" width="9.140625" style="64"/>
    <col min="3329" max="3344" width="15.140625" style="64" customWidth="1"/>
    <col min="3345" max="3584" width="9.140625" style="64"/>
    <col min="3585" max="3600" width="15.140625" style="64" customWidth="1"/>
    <col min="3601" max="3840" width="9.140625" style="64"/>
    <col min="3841" max="3856" width="15.140625" style="64" customWidth="1"/>
    <col min="3857" max="4096" width="9.140625" style="64"/>
    <col min="4097" max="4112" width="15.140625" style="64" customWidth="1"/>
    <col min="4113" max="4352" width="9.140625" style="64"/>
    <col min="4353" max="4368" width="15.140625" style="64" customWidth="1"/>
    <col min="4369" max="4608" width="9.140625" style="64"/>
    <col min="4609" max="4624" width="15.140625" style="64" customWidth="1"/>
    <col min="4625" max="4864" width="9.140625" style="64"/>
    <col min="4865" max="4880" width="15.140625" style="64" customWidth="1"/>
    <col min="4881" max="5120" width="9.140625" style="64"/>
    <col min="5121" max="5136" width="15.140625" style="64" customWidth="1"/>
    <col min="5137" max="5376" width="9.140625" style="64"/>
    <col min="5377" max="5392" width="15.140625" style="64" customWidth="1"/>
    <col min="5393" max="5632" width="9.140625" style="64"/>
    <col min="5633" max="5648" width="15.140625" style="64" customWidth="1"/>
    <col min="5649" max="5888" width="9.140625" style="64"/>
    <col min="5889" max="5904" width="15.140625" style="64" customWidth="1"/>
    <col min="5905" max="6144" width="9.140625" style="64"/>
    <col min="6145" max="6160" width="15.140625" style="64" customWidth="1"/>
    <col min="6161" max="6400" width="9.140625" style="64"/>
    <col min="6401" max="6416" width="15.140625" style="64" customWidth="1"/>
    <col min="6417" max="6656" width="9.140625" style="64"/>
    <col min="6657" max="6672" width="15.140625" style="64" customWidth="1"/>
    <col min="6673" max="6912" width="9.140625" style="64"/>
    <col min="6913" max="6928" width="15.140625" style="64" customWidth="1"/>
    <col min="6929" max="7168" width="9.140625" style="64"/>
    <col min="7169" max="7184" width="15.140625" style="64" customWidth="1"/>
    <col min="7185" max="7424" width="9.140625" style="64"/>
    <col min="7425" max="7440" width="15.140625" style="64" customWidth="1"/>
    <col min="7441" max="7680" width="9.140625" style="64"/>
    <col min="7681" max="7696" width="15.140625" style="64" customWidth="1"/>
    <col min="7697" max="7936" width="9.140625" style="64"/>
    <col min="7937" max="7952" width="15.140625" style="64" customWidth="1"/>
    <col min="7953" max="8192" width="9.140625" style="64"/>
    <col min="8193" max="8208" width="15.140625" style="64" customWidth="1"/>
    <col min="8209" max="8448" width="9.140625" style="64"/>
    <col min="8449" max="8464" width="15.140625" style="64" customWidth="1"/>
    <col min="8465" max="8704" width="9.140625" style="64"/>
    <col min="8705" max="8720" width="15.140625" style="64" customWidth="1"/>
    <col min="8721" max="8960" width="9.140625" style="64"/>
    <col min="8961" max="8976" width="15.140625" style="64" customWidth="1"/>
    <col min="8977" max="9216" width="9.140625" style="64"/>
    <col min="9217" max="9232" width="15.140625" style="64" customWidth="1"/>
    <col min="9233" max="9472" width="9.140625" style="64"/>
    <col min="9473" max="9488" width="15.140625" style="64" customWidth="1"/>
    <col min="9489" max="9728" width="9.140625" style="64"/>
    <col min="9729" max="9744" width="15.140625" style="64" customWidth="1"/>
    <col min="9745" max="9984" width="9.140625" style="64"/>
    <col min="9985" max="10000" width="15.140625" style="64" customWidth="1"/>
    <col min="10001" max="10240" width="9.140625" style="64"/>
    <col min="10241" max="10256" width="15.140625" style="64" customWidth="1"/>
    <col min="10257" max="10496" width="9.140625" style="64"/>
    <col min="10497" max="10512" width="15.140625" style="64" customWidth="1"/>
    <col min="10513" max="10752" width="9.140625" style="64"/>
    <col min="10753" max="10768" width="15.140625" style="64" customWidth="1"/>
    <col min="10769" max="11008" width="9.140625" style="64"/>
    <col min="11009" max="11024" width="15.140625" style="64" customWidth="1"/>
    <col min="11025" max="11264" width="9.140625" style="64"/>
    <col min="11265" max="11280" width="15.140625" style="64" customWidth="1"/>
    <col min="11281" max="11520" width="9.140625" style="64"/>
    <col min="11521" max="11536" width="15.140625" style="64" customWidth="1"/>
    <col min="11537" max="11776" width="9.140625" style="64"/>
    <col min="11777" max="11792" width="15.140625" style="64" customWidth="1"/>
    <col min="11793" max="12032" width="9.140625" style="64"/>
    <col min="12033" max="12048" width="15.140625" style="64" customWidth="1"/>
    <col min="12049" max="12288" width="9.140625" style="64"/>
    <col min="12289" max="12304" width="15.140625" style="64" customWidth="1"/>
    <col min="12305" max="12544" width="9.140625" style="64"/>
    <col min="12545" max="12560" width="15.140625" style="64" customWidth="1"/>
    <col min="12561" max="12800" width="9.140625" style="64"/>
    <col min="12801" max="12816" width="15.140625" style="64" customWidth="1"/>
    <col min="12817" max="13056" width="9.140625" style="64"/>
    <col min="13057" max="13072" width="15.140625" style="64" customWidth="1"/>
    <col min="13073" max="13312" width="9.140625" style="64"/>
    <col min="13313" max="13328" width="15.140625" style="64" customWidth="1"/>
    <col min="13329" max="13568" width="9.140625" style="64"/>
    <col min="13569" max="13584" width="15.140625" style="64" customWidth="1"/>
    <col min="13585" max="13824" width="9.140625" style="64"/>
    <col min="13825" max="13840" width="15.140625" style="64" customWidth="1"/>
    <col min="13841" max="14080" width="9.140625" style="64"/>
    <col min="14081" max="14096" width="15.140625" style="64" customWidth="1"/>
    <col min="14097" max="14336" width="9.140625" style="64"/>
    <col min="14337" max="14352" width="15.140625" style="64" customWidth="1"/>
    <col min="14353" max="14592" width="9.140625" style="64"/>
    <col min="14593" max="14608" width="15.140625" style="64" customWidth="1"/>
    <col min="14609" max="14848" width="9.140625" style="64"/>
    <col min="14849" max="14864" width="15.140625" style="64" customWidth="1"/>
    <col min="14865" max="15104" width="9.140625" style="64"/>
    <col min="15105" max="15120" width="15.140625" style="64" customWidth="1"/>
    <col min="15121" max="15360" width="9.140625" style="64"/>
    <col min="15361" max="15376" width="15.140625" style="64" customWidth="1"/>
    <col min="15377" max="15616" width="9.140625" style="64"/>
    <col min="15617" max="15632" width="15.140625" style="64" customWidth="1"/>
    <col min="15633" max="15872" width="9.140625" style="64"/>
    <col min="15873" max="15888" width="15.140625" style="64" customWidth="1"/>
    <col min="15889" max="16128" width="9.140625" style="64"/>
    <col min="16129" max="16144" width="15.140625" style="64" customWidth="1"/>
    <col min="16145" max="16384" width="9.140625" style="64"/>
  </cols>
  <sheetData>
    <row r="1" spans="1:16" x14ac:dyDescent="0.25">
      <c r="A1" s="68"/>
      <c r="B1" s="67"/>
      <c r="C1" s="67"/>
      <c r="D1" s="66"/>
      <c r="E1" s="67"/>
      <c r="F1" s="67"/>
      <c r="G1" s="67"/>
      <c r="H1" s="67"/>
      <c r="I1" s="66"/>
      <c r="J1" s="67"/>
      <c r="K1" s="67"/>
      <c r="L1" s="67"/>
      <c r="M1" s="67"/>
      <c r="N1" s="67"/>
      <c r="O1" s="67"/>
      <c r="P1" s="65"/>
    </row>
    <row r="2" spans="1:16" x14ac:dyDescent="0.25">
      <c r="A2" s="63" t="s">
        <v>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1"/>
    </row>
    <row r="3" spans="1:16" x14ac:dyDescent="0.25">
      <c r="A3" s="60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61"/>
    </row>
    <row r="4" spans="1:16" x14ac:dyDescent="0.25">
      <c r="A4" s="58" t="s">
        <v>136</v>
      </c>
      <c r="B4" s="57"/>
      <c r="C4" s="57"/>
      <c r="D4" s="57"/>
      <c r="E4" s="57"/>
      <c r="F4" s="57"/>
      <c r="G4" s="57"/>
      <c r="H4" s="57"/>
      <c r="I4" s="57"/>
      <c r="J4" s="56"/>
      <c r="K4" s="55"/>
      <c r="L4" s="55"/>
      <c r="M4" s="55"/>
      <c r="N4" s="55"/>
      <c r="O4" s="55"/>
      <c r="P4" s="61"/>
    </row>
    <row r="5" spans="1:16" x14ac:dyDescent="0.25">
      <c r="A5" s="54"/>
      <c r="B5" s="55"/>
      <c r="C5" s="55"/>
      <c r="D5" s="53"/>
      <c r="E5" s="55"/>
      <c r="F5" s="55"/>
      <c r="G5" s="55"/>
      <c r="H5" s="55"/>
      <c r="I5" s="53"/>
      <c r="J5" s="55"/>
      <c r="K5" s="55"/>
      <c r="L5" s="55"/>
      <c r="M5" s="55"/>
      <c r="N5" s="55"/>
      <c r="O5" s="55"/>
      <c r="P5" s="61"/>
    </row>
    <row r="6" spans="1:16" x14ac:dyDescent="0.25">
      <c r="A6" s="54" t="s">
        <v>2</v>
      </c>
      <c r="B6" s="55"/>
      <c r="C6" s="55"/>
      <c r="D6" s="53"/>
      <c r="E6" s="55"/>
      <c r="F6" s="55"/>
      <c r="G6" s="55"/>
      <c r="H6" s="55"/>
      <c r="I6" s="53"/>
      <c r="J6" s="55"/>
      <c r="K6" s="55"/>
      <c r="L6" s="55"/>
      <c r="M6" s="55"/>
      <c r="N6" s="55"/>
      <c r="O6" s="55"/>
      <c r="P6" s="61"/>
    </row>
    <row r="7" spans="1:16" x14ac:dyDescent="0.25">
      <c r="A7" s="54" t="s">
        <v>3</v>
      </c>
      <c r="B7" s="55"/>
      <c r="C7" s="55"/>
      <c r="D7" s="53"/>
      <c r="E7" s="55"/>
      <c r="F7" s="55"/>
      <c r="G7" s="55"/>
      <c r="H7" s="55"/>
      <c r="I7" s="53"/>
      <c r="J7" s="55"/>
      <c r="K7" s="55"/>
      <c r="L7" s="55"/>
      <c r="M7" s="55"/>
      <c r="N7" s="55"/>
      <c r="O7" s="55"/>
      <c r="P7" s="61"/>
    </row>
    <row r="8" spans="1:16" x14ac:dyDescent="0.25">
      <c r="A8" s="54" t="s">
        <v>4</v>
      </c>
      <c r="B8" s="55"/>
      <c r="C8" s="55"/>
      <c r="D8" s="53"/>
      <c r="E8" s="55"/>
      <c r="F8" s="55"/>
      <c r="G8" s="55"/>
      <c r="H8" s="55"/>
      <c r="I8" s="53"/>
      <c r="J8" s="55"/>
      <c r="K8" s="55"/>
      <c r="L8" s="55"/>
      <c r="M8" s="55"/>
      <c r="N8" s="55"/>
      <c r="O8" s="55"/>
      <c r="P8" s="61"/>
    </row>
    <row r="9" spans="1:16" x14ac:dyDescent="0.25">
      <c r="A9" s="54" t="s">
        <v>5</v>
      </c>
      <c r="B9" s="55"/>
      <c r="C9" s="55"/>
      <c r="D9" s="53"/>
      <c r="E9" s="55"/>
      <c r="F9" s="55"/>
      <c r="G9" s="55"/>
      <c r="H9" s="55"/>
      <c r="I9" s="53"/>
      <c r="J9" s="55"/>
      <c r="K9" s="55"/>
      <c r="L9" s="55"/>
      <c r="M9" s="55"/>
      <c r="N9" s="55"/>
      <c r="O9" s="55"/>
      <c r="P9" s="61"/>
    </row>
    <row r="10" spans="1:16" x14ac:dyDescent="0.25">
      <c r="A10" s="54" t="s">
        <v>6</v>
      </c>
      <c r="B10" s="55"/>
      <c r="C10" s="55"/>
      <c r="D10" s="53"/>
      <c r="E10" s="55"/>
      <c r="F10" s="55"/>
      <c r="G10" s="55"/>
      <c r="H10" s="55"/>
      <c r="I10" s="53"/>
      <c r="J10" s="55"/>
      <c r="K10" s="55"/>
      <c r="L10" s="55"/>
      <c r="M10" s="55"/>
      <c r="N10" s="55"/>
      <c r="O10" s="55"/>
      <c r="P10" s="61"/>
    </row>
    <row r="11" spans="1:16" x14ac:dyDescent="0.25">
      <c r="A11" s="54"/>
      <c r="B11" s="55"/>
      <c r="C11" s="55"/>
      <c r="D11" s="53"/>
      <c r="E11" s="55"/>
      <c r="F11" s="55"/>
      <c r="G11" s="52"/>
      <c r="H11" s="55"/>
      <c r="I11" s="53"/>
      <c r="J11" s="55"/>
      <c r="K11" s="55"/>
      <c r="L11" s="55"/>
      <c r="M11" s="55"/>
      <c r="N11" s="55"/>
      <c r="O11" s="55"/>
      <c r="P11" s="61"/>
    </row>
    <row r="12" spans="1:16" x14ac:dyDescent="0.25">
      <c r="A12" s="54" t="s">
        <v>137</v>
      </c>
      <c r="B12" s="55"/>
      <c r="C12" s="55"/>
      <c r="D12" s="53"/>
      <c r="E12" s="55" t="s">
        <v>8</v>
      </c>
      <c r="F12" s="55"/>
      <c r="G12" s="55"/>
      <c r="H12" s="55"/>
      <c r="I12" s="53"/>
      <c r="J12" s="55"/>
      <c r="K12" s="55"/>
      <c r="L12" s="55"/>
      <c r="M12" s="55"/>
      <c r="N12" s="51" t="s">
        <v>138</v>
      </c>
      <c r="O12" s="55"/>
      <c r="P12" s="61"/>
    </row>
    <row r="13" spans="1:16" x14ac:dyDescent="0.25">
      <c r="A13" s="54"/>
      <c r="B13" s="55"/>
      <c r="C13" s="55"/>
      <c r="D13" s="53"/>
      <c r="E13" s="55"/>
      <c r="F13" s="55"/>
      <c r="G13" s="55"/>
      <c r="H13" s="55"/>
      <c r="I13" s="53"/>
      <c r="J13" s="55"/>
      <c r="K13" s="55"/>
      <c r="L13" s="55"/>
      <c r="M13" s="55"/>
      <c r="N13" s="55"/>
      <c r="O13" s="55"/>
      <c r="P13" s="61"/>
    </row>
    <row r="14" spans="1:16" x14ac:dyDescent="0.25">
      <c r="A14" s="54" t="s">
        <v>10</v>
      </c>
      <c r="B14" s="55"/>
      <c r="C14" s="55"/>
      <c r="D14" s="53"/>
      <c r="E14" s="55"/>
      <c r="F14" s="55"/>
      <c r="G14" s="55"/>
      <c r="H14" s="55"/>
      <c r="I14" s="53"/>
      <c r="J14" s="55"/>
      <c r="K14" s="55"/>
      <c r="L14" s="55"/>
      <c r="M14" s="55"/>
      <c r="N14" s="50"/>
      <c r="O14" s="49"/>
      <c r="P14" s="61"/>
    </row>
    <row r="15" spans="1:16" ht="26.25" x14ac:dyDescent="0.25">
      <c r="A15" s="48"/>
      <c r="B15" s="55"/>
      <c r="C15" s="55"/>
      <c r="D15" s="53"/>
      <c r="E15" s="55"/>
      <c r="F15" s="55"/>
      <c r="G15" s="55"/>
      <c r="H15" s="55"/>
      <c r="I15" s="53"/>
      <c r="J15" s="55"/>
      <c r="K15" s="55"/>
      <c r="L15" s="55"/>
      <c r="M15" s="55"/>
      <c r="N15" s="47" t="s">
        <v>11</v>
      </c>
      <c r="O15" s="46" t="s">
        <v>12</v>
      </c>
      <c r="P15" s="61"/>
    </row>
    <row r="16" spans="1:16" x14ac:dyDescent="0.25">
      <c r="A16" s="48" t="s">
        <v>13</v>
      </c>
      <c r="B16" s="55"/>
      <c r="C16" s="55"/>
      <c r="D16" s="53"/>
      <c r="E16" s="55"/>
      <c r="F16" s="55"/>
      <c r="G16" s="55"/>
      <c r="H16" s="55"/>
      <c r="I16" s="53"/>
      <c r="J16" s="55"/>
      <c r="K16" s="55"/>
      <c r="L16" s="55"/>
      <c r="M16" s="55"/>
      <c r="N16" s="45"/>
      <c r="O16" s="61"/>
      <c r="P16" s="61"/>
    </row>
    <row r="17" spans="1:47" x14ac:dyDescent="0.25">
      <c r="A17" s="48" t="s">
        <v>14</v>
      </c>
      <c r="B17" s="55"/>
      <c r="C17" s="55"/>
      <c r="D17" s="53"/>
      <c r="E17" s="55"/>
      <c r="F17" s="55"/>
      <c r="G17" s="55"/>
      <c r="H17" s="55"/>
      <c r="I17" s="53"/>
      <c r="J17" s="55"/>
      <c r="K17" s="55"/>
      <c r="L17" s="55"/>
      <c r="M17" s="55"/>
      <c r="N17" s="44" t="s">
        <v>15</v>
      </c>
      <c r="O17" s="43" t="s">
        <v>16</v>
      </c>
      <c r="P17" s="61"/>
    </row>
    <row r="18" spans="1:47" x14ac:dyDescent="0.25">
      <c r="A18" s="48"/>
      <c r="B18" s="55"/>
      <c r="C18" s="55"/>
      <c r="D18" s="53"/>
      <c r="E18" s="55"/>
      <c r="F18" s="55"/>
      <c r="G18" s="55"/>
      <c r="H18" s="55"/>
      <c r="I18" s="53"/>
      <c r="J18" s="55"/>
      <c r="K18" s="55"/>
      <c r="L18" s="55"/>
      <c r="M18" s="55"/>
      <c r="N18" s="44"/>
      <c r="O18" s="43"/>
      <c r="P18" s="61" t="s">
        <v>8</v>
      </c>
    </row>
    <row r="19" spans="1:47" x14ac:dyDescent="0.25">
      <c r="A19" s="48"/>
      <c r="B19" s="55"/>
      <c r="C19" s="55"/>
      <c r="D19" s="53"/>
      <c r="E19" s="55"/>
      <c r="F19" s="55"/>
      <c r="G19" s="55"/>
      <c r="H19" s="55"/>
      <c r="I19" s="53"/>
      <c r="J19" s="55"/>
      <c r="K19" s="42"/>
      <c r="L19" s="55" t="s">
        <v>17</v>
      </c>
      <c r="M19" s="55"/>
      <c r="N19" s="41"/>
      <c r="O19" s="40"/>
      <c r="P19" s="61"/>
      <c r="AU19" s="9209"/>
    </row>
    <row r="20" spans="1:47" x14ac:dyDescent="0.25">
      <c r="A20" s="48"/>
      <c r="B20" s="55"/>
      <c r="C20" s="55"/>
      <c r="D20" s="53"/>
      <c r="E20" s="55"/>
      <c r="F20" s="55"/>
      <c r="G20" s="55"/>
      <c r="H20" s="55"/>
      <c r="I20" s="53"/>
      <c r="J20" s="55"/>
      <c r="K20" s="55"/>
      <c r="L20" s="55"/>
      <c r="M20" s="55"/>
      <c r="N20" s="39"/>
      <c r="O20" s="38"/>
      <c r="P20" s="61"/>
    </row>
    <row r="21" spans="1:47" x14ac:dyDescent="0.25">
      <c r="A21" s="54"/>
      <c r="B21" s="55"/>
      <c r="C21" s="59"/>
      <c r="D21" s="59"/>
      <c r="E21" s="55"/>
      <c r="F21" s="55"/>
      <c r="G21" s="55"/>
      <c r="H21" s="55" t="s">
        <v>8</v>
      </c>
      <c r="I21" s="53"/>
      <c r="J21" s="55"/>
      <c r="K21" s="55"/>
      <c r="L21" s="55"/>
      <c r="M21" s="55"/>
      <c r="N21" s="37"/>
      <c r="O21" s="36"/>
      <c r="P21" s="61"/>
    </row>
    <row r="22" spans="1:47" x14ac:dyDescent="0.25">
      <c r="A22" s="48"/>
      <c r="B22" s="55"/>
      <c r="C22" s="55"/>
      <c r="D22" s="53"/>
      <c r="E22" s="55"/>
      <c r="F22" s="55"/>
      <c r="G22" s="55"/>
      <c r="H22" s="55"/>
      <c r="I22" s="53"/>
      <c r="J22" s="55"/>
      <c r="K22" s="55"/>
      <c r="L22" s="55"/>
      <c r="M22" s="55"/>
      <c r="N22" s="55"/>
      <c r="O22" s="55"/>
      <c r="P22" s="61"/>
    </row>
    <row r="23" spans="1:47" x14ac:dyDescent="0.25">
      <c r="A23" s="54" t="s">
        <v>18</v>
      </c>
      <c r="B23" s="55"/>
      <c r="C23" s="55"/>
      <c r="D23" s="53"/>
      <c r="E23" s="35" t="s">
        <v>19</v>
      </c>
      <c r="F23" s="35"/>
      <c r="G23" s="35"/>
      <c r="H23" s="35"/>
      <c r="I23" s="35"/>
      <c r="J23" s="35"/>
      <c r="K23" s="35"/>
      <c r="L23" s="35"/>
      <c r="M23" s="55"/>
      <c r="N23" s="55"/>
      <c r="O23" s="55"/>
      <c r="P23" s="61"/>
    </row>
    <row r="24" spans="1:47" x14ac:dyDescent="0.25">
      <c r="A24" s="48"/>
      <c r="B24" s="55"/>
      <c r="C24" s="55"/>
      <c r="D24" s="53"/>
      <c r="E24" s="34" t="s">
        <v>20</v>
      </c>
      <c r="F24" s="34"/>
      <c r="G24" s="34"/>
      <c r="H24" s="34"/>
      <c r="I24" s="34"/>
      <c r="J24" s="34"/>
      <c r="K24" s="34"/>
      <c r="L24" s="34"/>
      <c r="M24" s="55"/>
      <c r="N24" s="55"/>
      <c r="O24" s="55"/>
      <c r="P24" s="61"/>
    </row>
    <row r="25" spans="1:47" x14ac:dyDescent="0.25">
      <c r="A25" s="33"/>
      <c r="B25" s="32" t="s">
        <v>21</v>
      </c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55"/>
      <c r="P25" s="61"/>
    </row>
    <row r="26" spans="1:47" ht="15.75" customHeight="1" x14ac:dyDescent="0.25">
      <c r="A26" s="30" t="s">
        <v>22</v>
      </c>
      <c r="B26" s="29" t="s">
        <v>23</v>
      </c>
      <c r="C26" s="29"/>
      <c r="D26" s="30" t="s">
        <v>24</v>
      </c>
      <c r="E26" s="30" t="s">
        <v>25</v>
      </c>
      <c r="F26" s="30" t="s">
        <v>22</v>
      </c>
      <c r="G26" s="29" t="s">
        <v>23</v>
      </c>
      <c r="H26" s="29"/>
      <c r="I26" s="30" t="s">
        <v>24</v>
      </c>
      <c r="J26" s="30" t="s">
        <v>25</v>
      </c>
      <c r="K26" s="30" t="s">
        <v>22</v>
      </c>
      <c r="L26" s="29" t="s">
        <v>23</v>
      </c>
      <c r="M26" s="29"/>
      <c r="N26" s="28" t="s">
        <v>24</v>
      </c>
      <c r="O26" s="30" t="s">
        <v>25</v>
      </c>
      <c r="P26" s="61"/>
    </row>
    <row r="27" spans="1:47" ht="36" customHeight="1" x14ac:dyDescent="0.25">
      <c r="A27" s="30"/>
      <c r="B27" s="27" t="s">
        <v>26</v>
      </c>
      <c r="C27" s="27" t="s">
        <v>2</v>
      </c>
      <c r="D27" s="30"/>
      <c r="E27" s="30"/>
      <c r="F27" s="30"/>
      <c r="G27" s="27" t="s">
        <v>26</v>
      </c>
      <c r="H27" s="27" t="s">
        <v>2</v>
      </c>
      <c r="I27" s="30"/>
      <c r="J27" s="30"/>
      <c r="K27" s="30"/>
      <c r="L27" s="27" t="s">
        <v>26</v>
      </c>
      <c r="M27" s="27" t="s">
        <v>2</v>
      </c>
      <c r="N27" s="26"/>
      <c r="O27" s="30"/>
      <c r="P27" s="61"/>
    </row>
    <row r="28" spans="1:47" x14ac:dyDescent="0.25">
      <c r="A28" s="25">
        <v>1</v>
      </c>
      <c r="B28" s="24">
        <v>0</v>
      </c>
      <c r="C28" s="23">
        <v>0.15</v>
      </c>
      <c r="D28" s="9209">
        <v>0</v>
      </c>
      <c r="E28" s="22">
        <f>D28*(100-2.62)/100</f>
        <v>0</v>
      </c>
      <c r="F28" s="21">
        <v>33</v>
      </c>
      <c r="G28" s="20">
        <v>8</v>
      </c>
      <c r="H28" s="20">
        <v>8.15</v>
      </c>
      <c r="I28" s="9209">
        <v>0</v>
      </c>
      <c r="J28" s="22">
        <f>I28*(100-2.62)/100</f>
        <v>0</v>
      </c>
      <c r="K28" s="21">
        <v>65</v>
      </c>
      <c r="L28" s="20">
        <v>16</v>
      </c>
      <c r="M28" s="20">
        <v>16.149999999999999</v>
      </c>
      <c r="N28" s="9209">
        <v>0</v>
      </c>
      <c r="O28" s="22">
        <f>N28*(100-2.62)/100</f>
        <v>0</v>
      </c>
      <c r="P28" s="61"/>
    </row>
    <row r="29" spans="1:47" x14ac:dyDescent="0.25">
      <c r="A29" s="25">
        <v>2</v>
      </c>
      <c r="B29" s="25">
        <v>0.15</v>
      </c>
      <c r="C29" s="19">
        <v>0.3</v>
      </c>
      <c r="D29" s="9209">
        <v>0</v>
      </c>
      <c r="E29" s="22">
        <f t="shared" ref="E29:E59" si="0">D29*(100-2.62)/100</f>
        <v>0</v>
      </c>
      <c r="F29" s="21">
        <v>34</v>
      </c>
      <c r="G29" s="20">
        <v>8.15</v>
      </c>
      <c r="H29" s="20">
        <v>8.3000000000000007</v>
      </c>
      <c r="I29" s="9209">
        <v>0</v>
      </c>
      <c r="J29" s="22">
        <f t="shared" ref="J29:J59" si="1">I29*(100-2.62)/100</f>
        <v>0</v>
      </c>
      <c r="K29" s="21">
        <v>66</v>
      </c>
      <c r="L29" s="20">
        <v>16.149999999999999</v>
      </c>
      <c r="M29" s="20">
        <v>16.3</v>
      </c>
      <c r="N29" s="9209">
        <v>0</v>
      </c>
      <c r="O29" s="22">
        <f t="shared" ref="O29:O59" si="2">N29*(100-2.62)/100</f>
        <v>0</v>
      </c>
      <c r="P29" s="61"/>
    </row>
    <row r="30" spans="1:47" x14ac:dyDescent="0.25">
      <c r="A30" s="25">
        <v>3</v>
      </c>
      <c r="B30" s="19">
        <v>0.3</v>
      </c>
      <c r="C30" s="23">
        <v>0.45</v>
      </c>
      <c r="D30" s="9209">
        <v>0</v>
      </c>
      <c r="E30" s="22">
        <f t="shared" si="0"/>
        <v>0</v>
      </c>
      <c r="F30" s="21">
        <v>35</v>
      </c>
      <c r="G30" s="20">
        <v>8.3000000000000007</v>
      </c>
      <c r="H30" s="20">
        <v>8.4499999999999993</v>
      </c>
      <c r="I30" s="9209">
        <v>0</v>
      </c>
      <c r="J30" s="22">
        <f t="shared" si="1"/>
        <v>0</v>
      </c>
      <c r="K30" s="21">
        <v>67</v>
      </c>
      <c r="L30" s="20">
        <v>16.3</v>
      </c>
      <c r="M30" s="20">
        <v>16.45</v>
      </c>
      <c r="N30" s="9209">
        <v>0</v>
      </c>
      <c r="O30" s="22">
        <f t="shared" si="2"/>
        <v>0</v>
      </c>
      <c r="P30" s="61"/>
      <c r="V30" s="18"/>
    </row>
    <row r="31" spans="1:47" x14ac:dyDescent="0.25">
      <c r="A31" s="25">
        <v>4</v>
      </c>
      <c r="B31" s="25">
        <v>0.45</v>
      </c>
      <c r="C31" s="20">
        <v>1</v>
      </c>
      <c r="D31" s="9209">
        <v>0</v>
      </c>
      <c r="E31" s="22">
        <f t="shared" si="0"/>
        <v>0</v>
      </c>
      <c r="F31" s="21">
        <v>36</v>
      </c>
      <c r="G31" s="20">
        <v>8.4499999999999993</v>
      </c>
      <c r="H31" s="20">
        <v>9</v>
      </c>
      <c r="I31" s="9209">
        <v>0</v>
      </c>
      <c r="J31" s="22">
        <f t="shared" si="1"/>
        <v>0</v>
      </c>
      <c r="K31" s="21">
        <v>68</v>
      </c>
      <c r="L31" s="20">
        <v>16.45</v>
      </c>
      <c r="M31" s="20">
        <v>17</v>
      </c>
      <c r="N31" s="9209">
        <v>0</v>
      </c>
      <c r="O31" s="22">
        <f t="shared" si="2"/>
        <v>0</v>
      </c>
      <c r="P31" s="61"/>
    </row>
    <row r="32" spans="1:47" x14ac:dyDescent="0.25">
      <c r="A32" s="25">
        <v>5</v>
      </c>
      <c r="B32" s="20">
        <v>1</v>
      </c>
      <c r="C32" s="23">
        <v>1.1499999999999999</v>
      </c>
      <c r="D32" s="9209">
        <v>0</v>
      </c>
      <c r="E32" s="22">
        <f t="shared" si="0"/>
        <v>0</v>
      </c>
      <c r="F32" s="21">
        <v>37</v>
      </c>
      <c r="G32" s="20">
        <v>9</v>
      </c>
      <c r="H32" s="20">
        <v>9.15</v>
      </c>
      <c r="I32" s="9209">
        <v>0</v>
      </c>
      <c r="J32" s="22">
        <f t="shared" si="1"/>
        <v>0</v>
      </c>
      <c r="K32" s="21">
        <v>69</v>
      </c>
      <c r="L32" s="20">
        <v>17</v>
      </c>
      <c r="M32" s="20">
        <v>17.149999999999999</v>
      </c>
      <c r="N32" s="9209">
        <v>0</v>
      </c>
      <c r="O32" s="22">
        <f t="shared" si="2"/>
        <v>0</v>
      </c>
      <c r="P32" s="61"/>
      <c r="AQ32" s="9209"/>
    </row>
    <row r="33" spans="1:16" x14ac:dyDescent="0.25">
      <c r="A33" s="25">
        <v>6</v>
      </c>
      <c r="B33" s="23">
        <v>1.1499999999999999</v>
      </c>
      <c r="C33" s="20">
        <v>1.3</v>
      </c>
      <c r="D33" s="9209">
        <v>0</v>
      </c>
      <c r="E33" s="22">
        <f t="shared" si="0"/>
        <v>0</v>
      </c>
      <c r="F33" s="21">
        <v>38</v>
      </c>
      <c r="G33" s="20">
        <v>9.15</v>
      </c>
      <c r="H33" s="20">
        <v>9.3000000000000007</v>
      </c>
      <c r="I33" s="9209">
        <v>0</v>
      </c>
      <c r="J33" s="22">
        <f t="shared" si="1"/>
        <v>0</v>
      </c>
      <c r="K33" s="21">
        <v>70</v>
      </c>
      <c r="L33" s="20">
        <v>17.149999999999999</v>
      </c>
      <c r="M33" s="20">
        <v>17.3</v>
      </c>
      <c r="N33" s="9209">
        <v>0</v>
      </c>
      <c r="O33" s="22">
        <f t="shared" si="2"/>
        <v>0</v>
      </c>
      <c r="P33" s="61"/>
    </row>
    <row r="34" spans="1:16" x14ac:dyDescent="0.25">
      <c r="A34" s="25">
        <v>7</v>
      </c>
      <c r="B34" s="19">
        <v>1.3</v>
      </c>
      <c r="C34" s="23">
        <v>1.45</v>
      </c>
      <c r="D34" s="9209">
        <v>0</v>
      </c>
      <c r="E34" s="22">
        <f t="shared" si="0"/>
        <v>0</v>
      </c>
      <c r="F34" s="21">
        <v>39</v>
      </c>
      <c r="G34" s="20">
        <v>9.3000000000000007</v>
      </c>
      <c r="H34" s="20">
        <v>9.4499999999999993</v>
      </c>
      <c r="I34" s="9209">
        <v>0</v>
      </c>
      <c r="J34" s="22">
        <f t="shared" si="1"/>
        <v>0</v>
      </c>
      <c r="K34" s="21">
        <v>71</v>
      </c>
      <c r="L34" s="20">
        <v>17.3</v>
      </c>
      <c r="M34" s="20">
        <v>17.45</v>
      </c>
      <c r="N34" s="9209">
        <v>0</v>
      </c>
      <c r="O34" s="22">
        <f t="shared" si="2"/>
        <v>0</v>
      </c>
      <c r="P34" s="61"/>
    </row>
    <row r="35" spans="1:16" x14ac:dyDescent="0.25">
      <c r="A35" s="25">
        <v>8</v>
      </c>
      <c r="B35" s="25">
        <v>1.45</v>
      </c>
      <c r="C35" s="20">
        <v>2</v>
      </c>
      <c r="D35" s="9209">
        <v>0</v>
      </c>
      <c r="E35" s="22">
        <f t="shared" si="0"/>
        <v>0</v>
      </c>
      <c r="F35" s="21">
        <v>40</v>
      </c>
      <c r="G35" s="20">
        <v>9.4499999999999993</v>
      </c>
      <c r="H35" s="20">
        <v>10</v>
      </c>
      <c r="I35" s="9209">
        <v>0</v>
      </c>
      <c r="J35" s="22">
        <f t="shared" si="1"/>
        <v>0</v>
      </c>
      <c r="K35" s="21">
        <v>72</v>
      </c>
      <c r="L35" s="17">
        <v>17.45</v>
      </c>
      <c r="M35" s="20">
        <v>18</v>
      </c>
      <c r="N35" s="9209">
        <v>0</v>
      </c>
      <c r="O35" s="22">
        <f t="shared" si="2"/>
        <v>0</v>
      </c>
      <c r="P35" s="61"/>
    </row>
    <row r="36" spans="1:16" x14ac:dyDescent="0.25">
      <c r="A36" s="25">
        <v>9</v>
      </c>
      <c r="B36" s="19">
        <v>2</v>
      </c>
      <c r="C36" s="23">
        <v>2.15</v>
      </c>
      <c r="D36" s="9209">
        <v>0</v>
      </c>
      <c r="E36" s="22">
        <f t="shared" si="0"/>
        <v>0</v>
      </c>
      <c r="F36" s="21">
        <v>41</v>
      </c>
      <c r="G36" s="20">
        <v>10</v>
      </c>
      <c r="H36" s="17">
        <v>10.15</v>
      </c>
      <c r="I36" s="9209">
        <v>0</v>
      </c>
      <c r="J36" s="22">
        <f t="shared" si="1"/>
        <v>0</v>
      </c>
      <c r="K36" s="21">
        <v>73</v>
      </c>
      <c r="L36" s="17">
        <v>18</v>
      </c>
      <c r="M36" s="20">
        <v>18.149999999999999</v>
      </c>
      <c r="N36" s="9209">
        <v>0</v>
      </c>
      <c r="O36" s="22">
        <f t="shared" si="2"/>
        <v>0</v>
      </c>
      <c r="P36" s="61"/>
    </row>
    <row r="37" spans="1:16" x14ac:dyDescent="0.25">
      <c r="A37" s="25">
        <v>10</v>
      </c>
      <c r="B37" s="25">
        <v>2.15</v>
      </c>
      <c r="C37" s="20">
        <v>2.2999999999999998</v>
      </c>
      <c r="D37" s="9209">
        <v>0</v>
      </c>
      <c r="E37" s="22">
        <f t="shared" si="0"/>
        <v>0</v>
      </c>
      <c r="F37" s="21">
        <v>42</v>
      </c>
      <c r="G37" s="20">
        <v>10.15</v>
      </c>
      <c r="H37" s="17">
        <v>10.3</v>
      </c>
      <c r="I37" s="9209">
        <v>0</v>
      </c>
      <c r="J37" s="22">
        <f t="shared" si="1"/>
        <v>0</v>
      </c>
      <c r="K37" s="21">
        <v>74</v>
      </c>
      <c r="L37" s="17">
        <v>18.149999999999999</v>
      </c>
      <c r="M37" s="20">
        <v>18.3</v>
      </c>
      <c r="N37" s="9209">
        <v>0</v>
      </c>
      <c r="O37" s="22">
        <f t="shared" si="2"/>
        <v>0</v>
      </c>
      <c r="P37" s="61"/>
    </row>
    <row r="38" spans="1:16" x14ac:dyDescent="0.25">
      <c r="A38" s="25">
        <v>11</v>
      </c>
      <c r="B38" s="19">
        <v>2.2999999999999998</v>
      </c>
      <c r="C38" s="23">
        <v>2.4500000000000002</v>
      </c>
      <c r="D38" s="9209">
        <v>0</v>
      </c>
      <c r="E38" s="22">
        <f t="shared" si="0"/>
        <v>0</v>
      </c>
      <c r="F38" s="21">
        <v>43</v>
      </c>
      <c r="G38" s="20">
        <v>10.3</v>
      </c>
      <c r="H38" s="17">
        <v>10.45</v>
      </c>
      <c r="I38" s="9209">
        <v>0</v>
      </c>
      <c r="J38" s="22">
        <f t="shared" si="1"/>
        <v>0</v>
      </c>
      <c r="K38" s="21">
        <v>75</v>
      </c>
      <c r="L38" s="17">
        <v>18.3</v>
      </c>
      <c r="M38" s="20">
        <v>18.45</v>
      </c>
      <c r="N38" s="9209">
        <v>0</v>
      </c>
      <c r="O38" s="22">
        <f t="shared" si="2"/>
        <v>0</v>
      </c>
      <c r="P38" s="61"/>
    </row>
    <row r="39" spans="1:16" x14ac:dyDescent="0.25">
      <c r="A39" s="25">
        <v>12</v>
      </c>
      <c r="B39" s="25">
        <v>2.4500000000000002</v>
      </c>
      <c r="C39" s="20">
        <v>3</v>
      </c>
      <c r="D39" s="9209">
        <v>0</v>
      </c>
      <c r="E39" s="22">
        <f t="shared" si="0"/>
        <v>0</v>
      </c>
      <c r="F39" s="21">
        <v>44</v>
      </c>
      <c r="G39" s="20">
        <v>10.45</v>
      </c>
      <c r="H39" s="17">
        <v>11</v>
      </c>
      <c r="I39" s="9209">
        <v>0</v>
      </c>
      <c r="J39" s="22">
        <f t="shared" si="1"/>
        <v>0</v>
      </c>
      <c r="K39" s="21">
        <v>76</v>
      </c>
      <c r="L39" s="17">
        <v>18.45</v>
      </c>
      <c r="M39" s="20">
        <v>19</v>
      </c>
      <c r="N39" s="9209">
        <v>0</v>
      </c>
      <c r="O39" s="22">
        <f t="shared" si="2"/>
        <v>0</v>
      </c>
      <c r="P39" s="61"/>
    </row>
    <row r="40" spans="1:16" x14ac:dyDescent="0.25">
      <c r="A40" s="25">
        <v>13</v>
      </c>
      <c r="B40" s="19">
        <v>3</v>
      </c>
      <c r="C40" s="16">
        <v>3.15</v>
      </c>
      <c r="D40" s="9209">
        <v>0</v>
      </c>
      <c r="E40" s="22">
        <f t="shared" si="0"/>
        <v>0</v>
      </c>
      <c r="F40" s="21">
        <v>45</v>
      </c>
      <c r="G40" s="20">
        <v>11</v>
      </c>
      <c r="H40" s="17">
        <v>11.15</v>
      </c>
      <c r="I40" s="9209">
        <v>0</v>
      </c>
      <c r="J40" s="22">
        <f t="shared" si="1"/>
        <v>0</v>
      </c>
      <c r="K40" s="21">
        <v>77</v>
      </c>
      <c r="L40" s="17">
        <v>19</v>
      </c>
      <c r="M40" s="20">
        <v>19.149999999999999</v>
      </c>
      <c r="N40" s="9209">
        <v>0</v>
      </c>
      <c r="O40" s="22">
        <f t="shared" si="2"/>
        <v>0</v>
      </c>
      <c r="P40" s="61"/>
    </row>
    <row r="41" spans="1:16" x14ac:dyDescent="0.25">
      <c r="A41" s="25">
        <v>14</v>
      </c>
      <c r="B41" s="25">
        <v>3.15</v>
      </c>
      <c r="C41" s="17">
        <v>3.3</v>
      </c>
      <c r="D41" s="9209">
        <v>0</v>
      </c>
      <c r="E41" s="22">
        <f t="shared" si="0"/>
        <v>0</v>
      </c>
      <c r="F41" s="21">
        <v>46</v>
      </c>
      <c r="G41" s="20">
        <v>11.15</v>
      </c>
      <c r="H41" s="17">
        <v>11.3</v>
      </c>
      <c r="I41" s="9209">
        <v>0</v>
      </c>
      <c r="J41" s="22">
        <f t="shared" si="1"/>
        <v>0</v>
      </c>
      <c r="K41" s="21">
        <v>78</v>
      </c>
      <c r="L41" s="17">
        <v>19.149999999999999</v>
      </c>
      <c r="M41" s="20">
        <v>19.3</v>
      </c>
      <c r="N41" s="9209">
        <v>0</v>
      </c>
      <c r="O41" s="22">
        <f t="shared" si="2"/>
        <v>0</v>
      </c>
      <c r="P41" s="61"/>
    </row>
    <row r="42" spans="1:16" x14ac:dyDescent="0.25">
      <c r="A42" s="25">
        <v>15</v>
      </c>
      <c r="B42" s="19">
        <v>3.3</v>
      </c>
      <c r="C42" s="16">
        <v>3.45</v>
      </c>
      <c r="D42" s="9209">
        <v>0</v>
      </c>
      <c r="E42" s="22">
        <f t="shared" si="0"/>
        <v>0</v>
      </c>
      <c r="F42" s="21">
        <v>47</v>
      </c>
      <c r="G42" s="20">
        <v>11.3</v>
      </c>
      <c r="H42" s="17">
        <v>11.45</v>
      </c>
      <c r="I42" s="9209">
        <v>0</v>
      </c>
      <c r="J42" s="22">
        <f t="shared" si="1"/>
        <v>0</v>
      </c>
      <c r="K42" s="21">
        <v>79</v>
      </c>
      <c r="L42" s="17">
        <v>19.3</v>
      </c>
      <c r="M42" s="20">
        <v>19.45</v>
      </c>
      <c r="N42" s="9209">
        <v>0</v>
      </c>
      <c r="O42" s="22">
        <f t="shared" si="2"/>
        <v>0</v>
      </c>
      <c r="P42" s="61"/>
    </row>
    <row r="43" spans="1:16" x14ac:dyDescent="0.25">
      <c r="A43" s="25">
        <v>16</v>
      </c>
      <c r="B43" s="25">
        <v>3.45</v>
      </c>
      <c r="C43" s="17">
        <v>4</v>
      </c>
      <c r="D43" s="9209">
        <v>0</v>
      </c>
      <c r="E43" s="22">
        <f t="shared" si="0"/>
        <v>0</v>
      </c>
      <c r="F43" s="21">
        <v>48</v>
      </c>
      <c r="G43" s="20">
        <v>11.45</v>
      </c>
      <c r="H43" s="17">
        <v>12</v>
      </c>
      <c r="I43" s="9209">
        <v>0</v>
      </c>
      <c r="J43" s="22">
        <f t="shared" si="1"/>
        <v>0</v>
      </c>
      <c r="K43" s="21">
        <v>80</v>
      </c>
      <c r="L43" s="17">
        <v>19.45</v>
      </c>
      <c r="M43" s="17">
        <v>20</v>
      </c>
      <c r="N43" s="9209">
        <v>0</v>
      </c>
      <c r="O43" s="22">
        <f t="shared" si="2"/>
        <v>0</v>
      </c>
      <c r="P43" s="61"/>
    </row>
    <row r="44" spans="1:16" x14ac:dyDescent="0.25">
      <c r="A44" s="25">
        <v>17</v>
      </c>
      <c r="B44" s="19">
        <v>4</v>
      </c>
      <c r="C44" s="16">
        <v>4.1500000000000004</v>
      </c>
      <c r="D44" s="9209">
        <v>0</v>
      </c>
      <c r="E44" s="22">
        <f t="shared" si="0"/>
        <v>0</v>
      </c>
      <c r="F44" s="21">
        <v>49</v>
      </c>
      <c r="G44" s="20">
        <v>12</v>
      </c>
      <c r="H44" s="17">
        <v>12.15</v>
      </c>
      <c r="I44" s="9209">
        <v>0</v>
      </c>
      <c r="J44" s="22">
        <f t="shared" si="1"/>
        <v>0</v>
      </c>
      <c r="K44" s="21">
        <v>81</v>
      </c>
      <c r="L44" s="17">
        <v>20</v>
      </c>
      <c r="M44" s="20">
        <v>20.149999999999999</v>
      </c>
      <c r="N44" s="9209">
        <v>0</v>
      </c>
      <c r="O44" s="22">
        <f t="shared" si="2"/>
        <v>0</v>
      </c>
      <c r="P44" s="61"/>
    </row>
    <row r="45" spans="1:16" x14ac:dyDescent="0.25">
      <c r="A45" s="25">
        <v>18</v>
      </c>
      <c r="B45" s="25">
        <v>4.1500000000000004</v>
      </c>
      <c r="C45" s="17">
        <v>4.3</v>
      </c>
      <c r="D45" s="9209">
        <v>0</v>
      </c>
      <c r="E45" s="22">
        <f t="shared" si="0"/>
        <v>0</v>
      </c>
      <c r="F45" s="21">
        <v>50</v>
      </c>
      <c r="G45" s="20">
        <v>12.15</v>
      </c>
      <c r="H45" s="17">
        <v>12.3</v>
      </c>
      <c r="I45" s="9209">
        <v>0</v>
      </c>
      <c r="J45" s="22">
        <f t="shared" si="1"/>
        <v>0</v>
      </c>
      <c r="K45" s="21">
        <v>82</v>
      </c>
      <c r="L45" s="17">
        <v>20.149999999999999</v>
      </c>
      <c r="M45" s="20">
        <v>20.3</v>
      </c>
      <c r="N45" s="9209">
        <v>0</v>
      </c>
      <c r="O45" s="22">
        <f t="shared" si="2"/>
        <v>0</v>
      </c>
      <c r="P45" s="61"/>
    </row>
    <row r="46" spans="1:16" x14ac:dyDescent="0.25">
      <c r="A46" s="25">
        <v>19</v>
      </c>
      <c r="B46" s="19">
        <v>4.3</v>
      </c>
      <c r="C46" s="16">
        <v>4.45</v>
      </c>
      <c r="D46" s="9209">
        <v>0</v>
      </c>
      <c r="E46" s="22">
        <f t="shared" si="0"/>
        <v>0</v>
      </c>
      <c r="F46" s="21">
        <v>51</v>
      </c>
      <c r="G46" s="20">
        <v>12.3</v>
      </c>
      <c r="H46" s="17">
        <v>12.45</v>
      </c>
      <c r="I46" s="9209">
        <v>0</v>
      </c>
      <c r="J46" s="22">
        <f t="shared" si="1"/>
        <v>0</v>
      </c>
      <c r="K46" s="21">
        <v>83</v>
      </c>
      <c r="L46" s="17">
        <v>20.3</v>
      </c>
      <c r="M46" s="20">
        <v>20.45</v>
      </c>
      <c r="N46" s="9209">
        <v>0</v>
      </c>
      <c r="O46" s="22">
        <f t="shared" si="2"/>
        <v>0</v>
      </c>
      <c r="P46" s="61"/>
    </row>
    <row r="47" spans="1:16" x14ac:dyDescent="0.25">
      <c r="A47" s="25">
        <v>20</v>
      </c>
      <c r="B47" s="25">
        <v>4.45</v>
      </c>
      <c r="C47" s="17">
        <v>5</v>
      </c>
      <c r="D47" s="9209">
        <v>0</v>
      </c>
      <c r="E47" s="22">
        <f t="shared" si="0"/>
        <v>0</v>
      </c>
      <c r="F47" s="21">
        <v>52</v>
      </c>
      <c r="G47" s="20">
        <v>12.45</v>
      </c>
      <c r="H47" s="17">
        <v>13</v>
      </c>
      <c r="I47" s="9209">
        <v>0</v>
      </c>
      <c r="J47" s="22">
        <f t="shared" si="1"/>
        <v>0</v>
      </c>
      <c r="K47" s="21">
        <v>84</v>
      </c>
      <c r="L47" s="17">
        <v>20.45</v>
      </c>
      <c r="M47" s="20">
        <v>21</v>
      </c>
      <c r="N47" s="9209">
        <v>0</v>
      </c>
      <c r="O47" s="22">
        <f t="shared" si="2"/>
        <v>0</v>
      </c>
      <c r="P47" s="61"/>
    </row>
    <row r="48" spans="1:16" x14ac:dyDescent="0.25">
      <c r="A48" s="25">
        <v>21</v>
      </c>
      <c r="B48" s="20">
        <v>5</v>
      </c>
      <c r="C48" s="16">
        <v>5.15</v>
      </c>
      <c r="D48" s="9209">
        <v>0</v>
      </c>
      <c r="E48" s="22">
        <f t="shared" si="0"/>
        <v>0</v>
      </c>
      <c r="F48" s="21">
        <v>53</v>
      </c>
      <c r="G48" s="20">
        <v>13</v>
      </c>
      <c r="H48" s="17">
        <v>13.15</v>
      </c>
      <c r="I48" s="9209">
        <v>0</v>
      </c>
      <c r="J48" s="22">
        <f t="shared" si="1"/>
        <v>0</v>
      </c>
      <c r="K48" s="21">
        <v>85</v>
      </c>
      <c r="L48" s="17">
        <v>21</v>
      </c>
      <c r="M48" s="20">
        <v>21.15</v>
      </c>
      <c r="N48" s="9209">
        <v>0</v>
      </c>
      <c r="O48" s="22">
        <f t="shared" si="2"/>
        <v>0</v>
      </c>
      <c r="P48" s="61"/>
    </row>
    <row r="49" spans="1:16" x14ac:dyDescent="0.25">
      <c r="A49" s="25">
        <v>22</v>
      </c>
      <c r="B49" s="23">
        <v>5.15</v>
      </c>
      <c r="C49" s="17">
        <v>5.3</v>
      </c>
      <c r="D49" s="9209">
        <v>0</v>
      </c>
      <c r="E49" s="22">
        <f t="shared" si="0"/>
        <v>0</v>
      </c>
      <c r="F49" s="21">
        <v>54</v>
      </c>
      <c r="G49" s="20">
        <v>13.15</v>
      </c>
      <c r="H49" s="17">
        <v>13.3</v>
      </c>
      <c r="I49" s="9209">
        <v>0</v>
      </c>
      <c r="J49" s="22">
        <f t="shared" si="1"/>
        <v>0</v>
      </c>
      <c r="K49" s="21">
        <v>86</v>
      </c>
      <c r="L49" s="17">
        <v>21.15</v>
      </c>
      <c r="M49" s="20">
        <v>21.3</v>
      </c>
      <c r="N49" s="9209">
        <v>0</v>
      </c>
      <c r="O49" s="22">
        <f t="shared" si="2"/>
        <v>0</v>
      </c>
      <c r="P49" s="61"/>
    </row>
    <row r="50" spans="1:16" x14ac:dyDescent="0.25">
      <c r="A50" s="25">
        <v>23</v>
      </c>
      <c r="B50" s="20">
        <v>5.3</v>
      </c>
      <c r="C50" s="16">
        <v>5.45</v>
      </c>
      <c r="D50" s="9209">
        <v>0</v>
      </c>
      <c r="E50" s="22">
        <f t="shared" si="0"/>
        <v>0</v>
      </c>
      <c r="F50" s="21">
        <v>55</v>
      </c>
      <c r="G50" s="20">
        <v>13.3</v>
      </c>
      <c r="H50" s="17">
        <v>13.45</v>
      </c>
      <c r="I50" s="9209">
        <v>0</v>
      </c>
      <c r="J50" s="22">
        <f t="shared" si="1"/>
        <v>0</v>
      </c>
      <c r="K50" s="21">
        <v>87</v>
      </c>
      <c r="L50" s="17">
        <v>21.3</v>
      </c>
      <c r="M50" s="20">
        <v>21.45</v>
      </c>
      <c r="N50" s="9209">
        <v>0</v>
      </c>
      <c r="O50" s="22">
        <f t="shared" si="2"/>
        <v>0</v>
      </c>
      <c r="P50" s="61"/>
    </row>
    <row r="51" spans="1:16" x14ac:dyDescent="0.25">
      <c r="A51" s="25">
        <v>24</v>
      </c>
      <c r="B51" s="23">
        <v>5.45</v>
      </c>
      <c r="C51" s="17">
        <v>6</v>
      </c>
      <c r="D51" s="9209">
        <v>0</v>
      </c>
      <c r="E51" s="22">
        <f t="shared" si="0"/>
        <v>0</v>
      </c>
      <c r="F51" s="21">
        <v>56</v>
      </c>
      <c r="G51" s="20">
        <v>13.45</v>
      </c>
      <c r="H51" s="17">
        <v>14</v>
      </c>
      <c r="I51" s="9209">
        <v>0</v>
      </c>
      <c r="J51" s="22">
        <f t="shared" si="1"/>
        <v>0</v>
      </c>
      <c r="K51" s="21">
        <v>88</v>
      </c>
      <c r="L51" s="17">
        <v>21.45</v>
      </c>
      <c r="M51" s="20">
        <v>22</v>
      </c>
      <c r="N51" s="9209">
        <v>0</v>
      </c>
      <c r="O51" s="22">
        <f t="shared" si="2"/>
        <v>0</v>
      </c>
      <c r="P51" s="61"/>
    </row>
    <row r="52" spans="1:16" x14ac:dyDescent="0.25">
      <c r="A52" s="25">
        <v>25</v>
      </c>
      <c r="B52" s="20">
        <v>6</v>
      </c>
      <c r="C52" s="16">
        <v>6.15</v>
      </c>
      <c r="D52" s="9209">
        <v>0</v>
      </c>
      <c r="E52" s="22">
        <f t="shared" si="0"/>
        <v>0</v>
      </c>
      <c r="F52" s="21">
        <v>57</v>
      </c>
      <c r="G52" s="20">
        <v>14</v>
      </c>
      <c r="H52" s="17">
        <v>14.15</v>
      </c>
      <c r="I52" s="9209">
        <v>0</v>
      </c>
      <c r="J52" s="22">
        <f t="shared" si="1"/>
        <v>0</v>
      </c>
      <c r="K52" s="21">
        <v>89</v>
      </c>
      <c r="L52" s="17">
        <v>22</v>
      </c>
      <c r="M52" s="20">
        <v>22.15</v>
      </c>
      <c r="N52" s="9209">
        <v>0</v>
      </c>
      <c r="O52" s="22">
        <f t="shared" si="2"/>
        <v>0</v>
      </c>
      <c r="P52" s="61"/>
    </row>
    <row r="53" spans="1:16" x14ac:dyDescent="0.25">
      <c r="A53" s="25">
        <v>26</v>
      </c>
      <c r="B53" s="23">
        <v>6.15</v>
      </c>
      <c r="C53" s="17">
        <v>6.3</v>
      </c>
      <c r="D53" s="9209">
        <v>0</v>
      </c>
      <c r="E53" s="22">
        <f t="shared" si="0"/>
        <v>0</v>
      </c>
      <c r="F53" s="21">
        <v>58</v>
      </c>
      <c r="G53" s="20">
        <v>14.15</v>
      </c>
      <c r="H53" s="17">
        <v>14.3</v>
      </c>
      <c r="I53" s="9209">
        <v>0</v>
      </c>
      <c r="J53" s="22">
        <f t="shared" si="1"/>
        <v>0</v>
      </c>
      <c r="K53" s="21">
        <v>90</v>
      </c>
      <c r="L53" s="17">
        <v>22.15</v>
      </c>
      <c r="M53" s="20">
        <v>22.3</v>
      </c>
      <c r="N53" s="9209">
        <v>0</v>
      </c>
      <c r="O53" s="22">
        <f t="shared" si="2"/>
        <v>0</v>
      </c>
      <c r="P53" s="61"/>
    </row>
    <row r="54" spans="1:16" x14ac:dyDescent="0.25">
      <c r="A54" s="25">
        <v>27</v>
      </c>
      <c r="B54" s="20">
        <v>6.3</v>
      </c>
      <c r="C54" s="16">
        <v>6.45</v>
      </c>
      <c r="D54" s="9209">
        <v>0</v>
      </c>
      <c r="E54" s="22">
        <f t="shared" si="0"/>
        <v>0</v>
      </c>
      <c r="F54" s="21">
        <v>59</v>
      </c>
      <c r="G54" s="20">
        <v>14.3</v>
      </c>
      <c r="H54" s="17">
        <v>14.45</v>
      </c>
      <c r="I54" s="9209">
        <v>0</v>
      </c>
      <c r="J54" s="22">
        <f t="shared" si="1"/>
        <v>0</v>
      </c>
      <c r="K54" s="21">
        <v>91</v>
      </c>
      <c r="L54" s="17">
        <v>22.3</v>
      </c>
      <c r="M54" s="20">
        <v>22.45</v>
      </c>
      <c r="N54" s="9209">
        <v>0</v>
      </c>
      <c r="O54" s="22">
        <f t="shared" si="2"/>
        <v>0</v>
      </c>
      <c r="P54" s="61"/>
    </row>
    <row r="55" spans="1:16" x14ac:dyDescent="0.25">
      <c r="A55" s="25">
        <v>28</v>
      </c>
      <c r="B55" s="23">
        <v>6.45</v>
      </c>
      <c r="C55" s="17">
        <v>7</v>
      </c>
      <c r="D55" s="9209">
        <v>0</v>
      </c>
      <c r="E55" s="22">
        <f t="shared" si="0"/>
        <v>0</v>
      </c>
      <c r="F55" s="21">
        <v>60</v>
      </c>
      <c r="G55" s="20">
        <v>14.45</v>
      </c>
      <c r="H55" s="20">
        <v>15</v>
      </c>
      <c r="I55" s="9209">
        <v>0</v>
      </c>
      <c r="J55" s="22">
        <f t="shared" si="1"/>
        <v>0</v>
      </c>
      <c r="K55" s="21">
        <v>92</v>
      </c>
      <c r="L55" s="17">
        <v>22.45</v>
      </c>
      <c r="M55" s="20">
        <v>23</v>
      </c>
      <c r="N55" s="9209">
        <v>0</v>
      </c>
      <c r="O55" s="22">
        <f t="shared" si="2"/>
        <v>0</v>
      </c>
      <c r="P55" s="61"/>
    </row>
    <row r="56" spans="1:16" x14ac:dyDescent="0.25">
      <c r="A56" s="25">
        <v>29</v>
      </c>
      <c r="B56" s="20">
        <v>7</v>
      </c>
      <c r="C56" s="16">
        <v>7.15</v>
      </c>
      <c r="D56" s="9209">
        <v>0</v>
      </c>
      <c r="E56" s="22">
        <f t="shared" si="0"/>
        <v>0</v>
      </c>
      <c r="F56" s="21">
        <v>61</v>
      </c>
      <c r="G56" s="20">
        <v>15</v>
      </c>
      <c r="H56" s="20">
        <v>15.15</v>
      </c>
      <c r="I56" s="9209">
        <v>0</v>
      </c>
      <c r="J56" s="22">
        <f t="shared" si="1"/>
        <v>0</v>
      </c>
      <c r="K56" s="21">
        <v>93</v>
      </c>
      <c r="L56" s="17">
        <v>23</v>
      </c>
      <c r="M56" s="20">
        <v>23.15</v>
      </c>
      <c r="N56" s="9209">
        <v>0</v>
      </c>
      <c r="O56" s="22">
        <f t="shared" si="2"/>
        <v>0</v>
      </c>
      <c r="P56" s="61"/>
    </row>
    <row r="57" spans="1:16" x14ac:dyDescent="0.25">
      <c r="A57" s="25">
        <v>30</v>
      </c>
      <c r="B57" s="23">
        <v>7.15</v>
      </c>
      <c r="C57" s="17">
        <v>7.3</v>
      </c>
      <c r="D57" s="9209">
        <v>0</v>
      </c>
      <c r="E57" s="22">
        <f t="shared" si="0"/>
        <v>0</v>
      </c>
      <c r="F57" s="21">
        <v>62</v>
      </c>
      <c r="G57" s="20">
        <v>15.15</v>
      </c>
      <c r="H57" s="20">
        <v>15.3</v>
      </c>
      <c r="I57" s="9209">
        <v>0</v>
      </c>
      <c r="J57" s="22">
        <f t="shared" si="1"/>
        <v>0</v>
      </c>
      <c r="K57" s="21">
        <v>94</v>
      </c>
      <c r="L57" s="20">
        <v>23.15</v>
      </c>
      <c r="M57" s="20">
        <v>23.3</v>
      </c>
      <c r="N57" s="9209">
        <v>0</v>
      </c>
      <c r="O57" s="22">
        <f t="shared" si="2"/>
        <v>0</v>
      </c>
      <c r="P57" s="61"/>
    </row>
    <row r="58" spans="1:16" x14ac:dyDescent="0.25">
      <c r="A58" s="25">
        <v>31</v>
      </c>
      <c r="B58" s="20">
        <v>7.3</v>
      </c>
      <c r="C58" s="16">
        <v>7.45</v>
      </c>
      <c r="D58" s="9209">
        <v>0</v>
      </c>
      <c r="E58" s="22">
        <f t="shared" si="0"/>
        <v>0</v>
      </c>
      <c r="F58" s="21">
        <v>63</v>
      </c>
      <c r="G58" s="20">
        <v>15.3</v>
      </c>
      <c r="H58" s="20">
        <v>15.45</v>
      </c>
      <c r="I58" s="9209">
        <v>0</v>
      </c>
      <c r="J58" s="22">
        <f t="shared" si="1"/>
        <v>0</v>
      </c>
      <c r="K58" s="21">
        <v>95</v>
      </c>
      <c r="L58" s="20">
        <v>23.3</v>
      </c>
      <c r="M58" s="20">
        <v>23.45</v>
      </c>
      <c r="N58" s="9209">
        <v>0</v>
      </c>
      <c r="O58" s="22">
        <f t="shared" si="2"/>
        <v>0</v>
      </c>
      <c r="P58" s="61"/>
    </row>
    <row r="59" spans="1:16" x14ac:dyDescent="0.25">
      <c r="A59" s="25">
        <v>32</v>
      </c>
      <c r="B59" s="23">
        <v>7.45</v>
      </c>
      <c r="C59" s="17">
        <v>8</v>
      </c>
      <c r="D59" s="9209">
        <v>0</v>
      </c>
      <c r="E59" s="22">
        <f t="shared" si="0"/>
        <v>0</v>
      </c>
      <c r="F59" s="21">
        <v>64</v>
      </c>
      <c r="G59" s="20">
        <v>15.45</v>
      </c>
      <c r="H59" s="20">
        <v>16</v>
      </c>
      <c r="I59" s="9209">
        <v>0</v>
      </c>
      <c r="J59" s="22">
        <f t="shared" si="1"/>
        <v>0</v>
      </c>
      <c r="K59" s="21">
        <v>96</v>
      </c>
      <c r="L59" s="20">
        <v>23.45</v>
      </c>
      <c r="M59" s="20">
        <v>24</v>
      </c>
      <c r="N59" s="9209">
        <v>0</v>
      </c>
      <c r="O59" s="22">
        <f t="shared" si="2"/>
        <v>0</v>
      </c>
      <c r="P59" s="61"/>
    </row>
    <row r="60" spans="1:16" x14ac:dyDescent="0.25">
      <c r="A60" s="15"/>
      <c r="B60" s="31"/>
      <c r="C60" s="14"/>
      <c r="D60" s="42">
        <f>SUM(D28:D59)</f>
        <v>0</v>
      </c>
      <c r="E60" s="18">
        <f>SUM(E28:E59)</f>
        <v>0</v>
      </c>
      <c r="F60" s="13"/>
      <c r="G60" s="12"/>
      <c r="H60" s="12"/>
      <c r="I60" s="42">
        <f>SUM(I28:I59)</f>
        <v>0</v>
      </c>
      <c r="J60" s="18">
        <f>SUM(J28:J59)</f>
        <v>0</v>
      </c>
      <c r="K60" s="13"/>
      <c r="L60" s="12"/>
      <c r="M60" s="12"/>
      <c r="N60" s="42">
        <f>SUM(N28:N59)</f>
        <v>0</v>
      </c>
      <c r="O60" s="18">
        <f>SUM(O28:O59)</f>
        <v>0</v>
      </c>
      <c r="P60" s="61"/>
    </row>
    <row r="61" spans="1:16" x14ac:dyDescent="0.25">
      <c r="A61" s="15"/>
      <c r="B61" s="31"/>
      <c r="C61" s="14"/>
      <c r="D61" s="42"/>
      <c r="E61" s="18"/>
      <c r="F61" s="13"/>
      <c r="G61" s="12"/>
      <c r="H61" s="12"/>
      <c r="I61" s="42"/>
      <c r="J61" s="18"/>
      <c r="K61" s="13"/>
      <c r="L61" s="12"/>
      <c r="M61" s="12"/>
      <c r="N61" s="42"/>
      <c r="O61" s="18"/>
      <c r="P61" s="61"/>
    </row>
    <row r="62" spans="1:16" x14ac:dyDescent="0.25">
      <c r="A62" s="15" t="s">
        <v>139</v>
      </c>
      <c r="B62" s="31">
        <f>SUM(D60,I60,N60)/(4000*1000)</f>
        <v>0</v>
      </c>
      <c r="C62" s="31">
        <f>SUM(E60,J60,O60)/(4000*1000)</f>
        <v>0</v>
      </c>
      <c r="D62" s="42"/>
      <c r="E62" s="18"/>
      <c r="F62" s="13"/>
      <c r="G62" s="12"/>
      <c r="H62" s="12"/>
      <c r="I62" s="42"/>
      <c r="J62" s="18"/>
      <c r="K62" s="13"/>
      <c r="L62" s="12"/>
      <c r="M62" s="12"/>
      <c r="N62" s="42"/>
      <c r="O62" s="18"/>
      <c r="P62" s="61"/>
    </row>
    <row r="63" spans="1:16" x14ac:dyDescent="0.25">
      <c r="A63" s="15"/>
      <c r="B63" s="31"/>
      <c r="C63" s="14"/>
      <c r="D63" s="42"/>
      <c r="E63" s="18"/>
      <c r="F63" s="13"/>
      <c r="G63" s="12"/>
      <c r="H63" s="12"/>
      <c r="I63" s="42"/>
      <c r="J63" s="18"/>
      <c r="K63" s="13"/>
      <c r="L63" s="12"/>
      <c r="M63" s="12"/>
      <c r="N63" s="42"/>
      <c r="O63" s="18"/>
      <c r="P63" s="61"/>
    </row>
    <row r="64" spans="1:16" x14ac:dyDescent="0.25">
      <c r="A64" s="15"/>
      <c r="B64" s="31"/>
      <c r="C64" s="14"/>
      <c r="D64" s="42"/>
      <c r="E64" s="18"/>
      <c r="F64" s="13"/>
      <c r="G64" s="12"/>
      <c r="H64" s="12"/>
      <c r="I64" s="42"/>
      <c r="J64" s="18"/>
      <c r="K64" s="13"/>
      <c r="L64" s="12"/>
      <c r="M64" s="12"/>
      <c r="N64" s="42"/>
      <c r="O64" s="18"/>
      <c r="P64" s="61"/>
    </row>
    <row r="65" spans="1:16" x14ac:dyDescent="0.25">
      <c r="A65" s="15"/>
      <c r="B65" s="31"/>
      <c r="C65" s="14"/>
      <c r="D65" s="42"/>
      <c r="E65" s="18"/>
      <c r="F65" s="13"/>
      <c r="G65" s="12"/>
      <c r="H65" s="12"/>
      <c r="I65" s="42"/>
      <c r="J65" s="18"/>
      <c r="K65" s="13"/>
      <c r="L65" s="12"/>
      <c r="M65" s="12"/>
      <c r="N65" s="42"/>
      <c r="O65" s="18"/>
      <c r="P65" s="61"/>
    </row>
    <row r="66" spans="1:16" x14ac:dyDescent="0.25">
      <c r="A66" s="15"/>
      <c r="B66" s="31"/>
      <c r="C66" s="14"/>
      <c r="D66" s="42"/>
      <c r="E66" s="18"/>
      <c r="F66" s="13"/>
      <c r="G66" s="12"/>
      <c r="H66" s="12"/>
      <c r="I66" s="42"/>
      <c r="J66" s="18"/>
      <c r="K66" s="13"/>
      <c r="L66" s="12"/>
      <c r="M66" s="12"/>
      <c r="N66" s="42"/>
      <c r="O66" s="18"/>
      <c r="P66" s="61"/>
    </row>
    <row r="67" spans="1:16" x14ac:dyDescent="0.25">
      <c r="A67" s="54" t="s">
        <v>27</v>
      </c>
      <c r="B67" s="55"/>
      <c r="C67" s="55"/>
      <c r="D67" s="53"/>
      <c r="E67" s="18"/>
      <c r="F67" s="55"/>
      <c r="G67" s="55"/>
      <c r="H67" s="55"/>
      <c r="I67" s="53"/>
      <c r="J67" s="10"/>
      <c r="K67" s="55"/>
      <c r="L67" s="55"/>
      <c r="M67" s="55"/>
      <c r="N67" s="55"/>
      <c r="O67" s="10"/>
      <c r="P67" s="61"/>
    </row>
    <row r="68" spans="1:16" x14ac:dyDescent="0.25">
      <c r="A68" s="48"/>
      <c r="B68" s="55"/>
      <c r="C68" s="55"/>
      <c r="D68" s="53"/>
      <c r="E68" s="55"/>
      <c r="F68" s="55"/>
      <c r="G68" s="55"/>
      <c r="H68" s="55"/>
      <c r="I68" s="53"/>
      <c r="J68" s="13"/>
      <c r="K68" s="55"/>
      <c r="L68" s="55"/>
      <c r="M68" s="55"/>
      <c r="N68" s="55"/>
      <c r="O68" s="55"/>
      <c r="P68" s="61"/>
    </row>
    <row r="69" spans="1:16" x14ac:dyDescent="0.25">
      <c r="A69" s="9" t="s">
        <v>28</v>
      </c>
      <c r="B69" s="55"/>
      <c r="C69" s="55"/>
      <c r="D69" s="53"/>
      <c r="E69" s="10"/>
      <c r="F69" s="55"/>
      <c r="G69" s="55"/>
      <c r="H69" s="10"/>
      <c r="I69" s="53"/>
      <c r="J69" s="13"/>
      <c r="K69" s="55"/>
      <c r="L69" s="55"/>
      <c r="M69" s="55"/>
      <c r="N69" s="55"/>
      <c r="O69" s="55"/>
      <c r="P69" s="61"/>
    </row>
    <row r="70" spans="1:16" x14ac:dyDescent="0.25">
      <c r="A70" s="8"/>
      <c r="B70" s="7"/>
      <c r="C70" s="7"/>
      <c r="D70" s="7"/>
      <c r="E70" s="7"/>
      <c r="F70" s="7"/>
      <c r="G70" s="7"/>
      <c r="H70" s="7"/>
      <c r="I70" s="7"/>
      <c r="J70" s="7"/>
      <c r="K70" s="7"/>
      <c r="L70" s="55"/>
      <c r="M70" s="55"/>
      <c r="N70" s="55"/>
      <c r="O70" s="55"/>
      <c r="P70" s="61"/>
    </row>
    <row r="71" spans="1:16" x14ac:dyDescent="0.25">
      <c r="A71" s="9"/>
      <c r="B71" s="55"/>
      <c r="C71" s="55"/>
      <c r="D71" s="53"/>
      <c r="E71" s="10"/>
      <c r="F71" s="55"/>
      <c r="G71" s="55"/>
      <c r="H71" s="10"/>
      <c r="I71" s="53"/>
      <c r="J71" s="13"/>
      <c r="K71" s="55"/>
      <c r="L71" s="55"/>
      <c r="M71" s="55"/>
      <c r="N71" s="55"/>
      <c r="O71" s="55"/>
      <c r="P71" s="61"/>
    </row>
    <row r="72" spans="1:16" x14ac:dyDescent="0.25">
      <c r="A72" s="48"/>
      <c r="B72" s="55"/>
      <c r="C72" s="55"/>
      <c r="D72" s="53"/>
      <c r="E72" s="10"/>
      <c r="F72" s="55"/>
      <c r="G72" s="55"/>
      <c r="H72" s="10"/>
      <c r="I72" s="53"/>
      <c r="J72" s="55"/>
      <c r="K72" s="55"/>
      <c r="L72" s="55"/>
      <c r="M72" s="55"/>
      <c r="N72" s="55"/>
      <c r="O72" s="55"/>
      <c r="P72" s="61"/>
    </row>
    <row r="73" spans="1:16" x14ac:dyDescent="0.25">
      <c r="A73" s="48"/>
      <c r="B73" s="55"/>
      <c r="C73" s="55"/>
      <c r="D73" s="53"/>
      <c r="E73" s="10"/>
      <c r="F73" s="55"/>
      <c r="G73" s="55"/>
      <c r="H73" s="10"/>
      <c r="I73" s="53"/>
      <c r="J73" s="55"/>
      <c r="K73" s="55"/>
      <c r="L73" s="55"/>
      <c r="M73" s="55"/>
      <c r="N73" s="55"/>
      <c r="O73" s="55"/>
      <c r="P73" s="61"/>
    </row>
    <row r="74" spans="1:16" x14ac:dyDescent="0.25">
      <c r="A74" s="48"/>
      <c r="B74" s="55"/>
      <c r="C74" s="55"/>
      <c r="D74" s="53"/>
      <c r="E74" s="10"/>
      <c r="F74" s="55"/>
      <c r="G74" s="55"/>
      <c r="H74" s="10"/>
      <c r="I74" s="53"/>
      <c r="J74" s="55"/>
      <c r="K74" s="55"/>
      <c r="L74" s="55"/>
      <c r="M74" s="55" t="s">
        <v>29</v>
      </c>
      <c r="N74" s="55"/>
      <c r="O74" s="55"/>
      <c r="P74" s="61"/>
    </row>
    <row r="75" spans="1:16" x14ac:dyDescent="0.25">
      <c r="A75" s="6"/>
      <c r="B75" s="5"/>
      <c r="C75" s="5"/>
      <c r="D75" s="4"/>
      <c r="E75" s="3"/>
      <c r="F75" s="5"/>
      <c r="G75" s="5"/>
      <c r="H75" s="3"/>
      <c r="I75" s="4"/>
      <c r="J75" s="5"/>
      <c r="K75" s="5"/>
      <c r="L75" s="5"/>
      <c r="M75" s="5" t="s">
        <v>30</v>
      </c>
      <c r="N75" s="5"/>
      <c r="O75" s="5"/>
      <c r="P75" s="36"/>
    </row>
    <row r="76" spans="1:16" x14ac:dyDescent="0.25">
      <c r="E76" s="1"/>
      <c r="H76" s="1"/>
    </row>
    <row r="77" spans="1:16" x14ac:dyDescent="0.25">
      <c r="C77" s="42"/>
      <c r="E77" s="1"/>
      <c r="H77" s="1"/>
    </row>
    <row r="78" spans="1:16" x14ac:dyDescent="0.25">
      <c r="E78" s="1"/>
      <c r="H78" s="1"/>
    </row>
    <row r="79" spans="1:16" x14ac:dyDescent="0.25">
      <c r="E79" s="1"/>
      <c r="H79" s="1"/>
    </row>
    <row r="80" spans="1:16" x14ac:dyDescent="0.25">
      <c r="E80" s="1"/>
      <c r="H80" s="1"/>
    </row>
    <row r="81" spans="5:8" x14ac:dyDescent="0.25">
      <c r="E81" s="1"/>
      <c r="H81" s="1"/>
    </row>
    <row r="82" spans="5:8" x14ac:dyDescent="0.25">
      <c r="E82" s="1"/>
      <c r="H82" s="1"/>
    </row>
    <row r="83" spans="5:8" x14ac:dyDescent="0.25">
      <c r="E83" s="1"/>
      <c r="H83" s="1"/>
    </row>
    <row r="84" spans="5:8" x14ac:dyDescent="0.25">
      <c r="E84" s="1"/>
      <c r="H84" s="1"/>
    </row>
    <row r="85" spans="5:8" x14ac:dyDescent="0.25">
      <c r="E85" s="1"/>
      <c r="H85" s="1"/>
    </row>
    <row r="86" spans="5:8" x14ac:dyDescent="0.25">
      <c r="E86" s="1"/>
      <c r="H86" s="1"/>
    </row>
    <row r="87" spans="5:8" x14ac:dyDescent="0.25">
      <c r="E87" s="1"/>
      <c r="H87" s="1"/>
    </row>
    <row r="88" spans="5:8" x14ac:dyDescent="0.25">
      <c r="E88" s="1"/>
      <c r="H88" s="1"/>
    </row>
    <row r="89" spans="5:8" x14ac:dyDescent="0.25">
      <c r="E89" s="1"/>
      <c r="H89" s="1"/>
    </row>
    <row r="90" spans="5:8" x14ac:dyDescent="0.25">
      <c r="E90" s="1"/>
      <c r="H90" s="1"/>
    </row>
    <row r="91" spans="5:8" x14ac:dyDescent="0.25">
      <c r="E91" s="1"/>
      <c r="H91" s="1"/>
    </row>
    <row r="92" spans="5:8" x14ac:dyDescent="0.25">
      <c r="E92" s="1"/>
      <c r="H92" s="1"/>
    </row>
    <row r="93" spans="5:8" x14ac:dyDescent="0.25">
      <c r="E93" s="1"/>
      <c r="H93" s="1"/>
    </row>
    <row r="94" spans="5:8" x14ac:dyDescent="0.25">
      <c r="E94" s="1"/>
      <c r="H94" s="1"/>
    </row>
    <row r="95" spans="5:8" x14ac:dyDescent="0.25">
      <c r="E95" s="1"/>
      <c r="H95" s="1"/>
    </row>
    <row r="96" spans="5:8" x14ac:dyDescent="0.25">
      <c r="E96" s="1"/>
      <c r="H96" s="1"/>
    </row>
    <row r="97" spans="5:14" x14ac:dyDescent="0.25">
      <c r="E97" s="1"/>
      <c r="H97" s="1"/>
    </row>
    <row r="98" spans="5:14" x14ac:dyDescent="0.25">
      <c r="E98" s="1"/>
      <c r="H98" s="1"/>
      <c r="M98" s="64" t="s">
        <v>8</v>
      </c>
    </row>
    <row r="99" spans="5:14" x14ac:dyDescent="0.25">
      <c r="E99" s="1"/>
      <c r="H99" s="1"/>
    </row>
    <row r="100" spans="5:14" x14ac:dyDescent="0.25">
      <c r="E100" s="1"/>
      <c r="H100" s="1"/>
    </row>
    <row r="101" spans="5:14" x14ac:dyDescent="0.25">
      <c r="E101" s="1"/>
      <c r="H101" s="1"/>
    </row>
    <row r="103" spans="5:14" x14ac:dyDescent="0.25">
      <c r="N103" s="9209"/>
    </row>
    <row r="128" spans="4:4" x14ac:dyDescent="0.25">
      <c r="D128" s="9209"/>
    </row>
  </sheetData>
  <mergeCells count="18">
    <mergeCell ref="O26:O27"/>
    <mergeCell ref="A70:K70"/>
    <mergeCell ref="G26:H26"/>
    <mergeCell ref="I26:I27"/>
    <mergeCell ref="J26:J27"/>
    <mergeCell ref="K26:K27"/>
    <mergeCell ref="L26:M26"/>
    <mergeCell ref="N26:N27"/>
    <mergeCell ref="A2:O2"/>
    <mergeCell ref="N17:N18"/>
    <mergeCell ref="O17:O18"/>
    <mergeCell ref="E23:L23"/>
    <mergeCell ref="E24:L24"/>
    <mergeCell ref="A26:A27"/>
    <mergeCell ref="B26:C26"/>
    <mergeCell ref="D26:D27"/>
    <mergeCell ref="E26:E27"/>
    <mergeCell ref="F26:F27"/>
  </mergeCells>
  <pageMargins left="0.79" right="0" top="0" bottom="0" header="0" footer="0"/>
  <pageSetup paperSize="9" scale="53" orientation="landscape" verticalDpi="30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0"/>
  <sheetViews>
    <sheetView topLeftCell="A46" zoomScaleSheetLayoutView="100" workbookViewId="0">
      <selection activeCell="C66" sqref="C66"/>
    </sheetView>
  </sheetViews>
  <sheetFormatPr defaultRowHeight="15.75" x14ac:dyDescent="0.25"/>
  <cols>
    <col min="1" max="3" width="15.140625" style="64" customWidth="1"/>
    <col min="4" max="4" width="15.140625" style="2" customWidth="1"/>
    <col min="5" max="8" width="15.140625" style="64" customWidth="1"/>
    <col min="9" max="9" width="15.140625" style="2" customWidth="1"/>
    <col min="10" max="16" width="15.140625" style="64" customWidth="1"/>
    <col min="17" max="256" width="9.140625" style="64"/>
    <col min="257" max="272" width="15.140625" style="64" customWidth="1"/>
    <col min="273" max="512" width="9.140625" style="64"/>
    <col min="513" max="528" width="15.140625" style="64" customWidth="1"/>
    <col min="529" max="768" width="9.140625" style="64"/>
    <col min="769" max="784" width="15.140625" style="64" customWidth="1"/>
    <col min="785" max="1024" width="9.140625" style="64"/>
    <col min="1025" max="1040" width="15.140625" style="64" customWidth="1"/>
    <col min="1041" max="1280" width="9.140625" style="64"/>
    <col min="1281" max="1296" width="15.140625" style="64" customWidth="1"/>
    <col min="1297" max="1536" width="9.140625" style="64"/>
    <col min="1537" max="1552" width="15.140625" style="64" customWidth="1"/>
    <col min="1553" max="1792" width="9.140625" style="64"/>
    <col min="1793" max="1808" width="15.140625" style="64" customWidth="1"/>
    <col min="1809" max="2048" width="9.140625" style="64"/>
    <col min="2049" max="2064" width="15.140625" style="64" customWidth="1"/>
    <col min="2065" max="2304" width="9.140625" style="64"/>
    <col min="2305" max="2320" width="15.140625" style="64" customWidth="1"/>
    <col min="2321" max="2560" width="9.140625" style="64"/>
    <col min="2561" max="2576" width="15.140625" style="64" customWidth="1"/>
    <col min="2577" max="2816" width="9.140625" style="64"/>
    <col min="2817" max="2832" width="15.140625" style="64" customWidth="1"/>
    <col min="2833" max="3072" width="9.140625" style="64"/>
    <col min="3073" max="3088" width="15.140625" style="64" customWidth="1"/>
    <col min="3089" max="3328" width="9.140625" style="64"/>
    <col min="3329" max="3344" width="15.140625" style="64" customWidth="1"/>
    <col min="3345" max="3584" width="9.140625" style="64"/>
    <col min="3585" max="3600" width="15.140625" style="64" customWidth="1"/>
    <col min="3601" max="3840" width="9.140625" style="64"/>
    <col min="3841" max="3856" width="15.140625" style="64" customWidth="1"/>
    <col min="3857" max="4096" width="9.140625" style="64"/>
    <col min="4097" max="4112" width="15.140625" style="64" customWidth="1"/>
    <col min="4113" max="4352" width="9.140625" style="64"/>
    <col min="4353" max="4368" width="15.140625" style="64" customWidth="1"/>
    <col min="4369" max="4608" width="9.140625" style="64"/>
    <col min="4609" max="4624" width="15.140625" style="64" customWidth="1"/>
    <col min="4625" max="4864" width="9.140625" style="64"/>
    <col min="4865" max="4880" width="15.140625" style="64" customWidth="1"/>
    <col min="4881" max="5120" width="9.140625" style="64"/>
    <col min="5121" max="5136" width="15.140625" style="64" customWidth="1"/>
    <col min="5137" max="5376" width="9.140625" style="64"/>
    <col min="5377" max="5392" width="15.140625" style="64" customWidth="1"/>
    <col min="5393" max="5632" width="9.140625" style="64"/>
    <col min="5633" max="5648" width="15.140625" style="64" customWidth="1"/>
    <col min="5649" max="5888" width="9.140625" style="64"/>
    <col min="5889" max="5904" width="15.140625" style="64" customWidth="1"/>
    <col min="5905" max="6144" width="9.140625" style="64"/>
    <col min="6145" max="6160" width="15.140625" style="64" customWidth="1"/>
    <col min="6161" max="6400" width="9.140625" style="64"/>
    <col min="6401" max="6416" width="15.140625" style="64" customWidth="1"/>
    <col min="6417" max="6656" width="9.140625" style="64"/>
    <col min="6657" max="6672" width="15.140625" style="64" customWidth="1"/>
    <col min="6673" max="6912" width="9.140625" style="64"/>
    <col min="6913" max="6928" width="15.140625" style="64" customWidth="1"/>
    <col min="6929" max="7168" width="9.140625" style="64"/>
    <col min="7169" max="7184" width="15.140625" style="64" customWidth="1"/>
    <col min="7185" max="7424" width="9.140625" style="64"/>
    <col min="7425" max="7440" width="15.140625" style="64" customWidth="1"/>
    <col min="7441" max="7680" width="9.140625" style="64"/>
    <col min="7681" max="7696" width="15.140625" style="64" customWidth="1"/>
    <col min="7697" max="7936" width="9.140625" style="64"/>
    <col min="7937" max="7952" width="15.140625" style="64" customWidth="1"/>
    <col min="7953" max="8192" width="9.140625" style="64"/>
    <col min="8193" max="8208" width="15.140625" style="64" customWidth="1"/>
    <col min="8209" max="8448" width="9.140625" style="64"/>
    <col min="8449" max="8464" width="15.140625" style="64" customWidth="1"/>
    <col min="8465" max="8704" width="9.140625" style="64"/>
    <col min="8705" max="8720" width="15.140625" style="64" customWidth="1"/>
    <col min="8721" max="8960" width="9.140625" style="64"/>
    <col min="8961" max="8976" width="15.140625" style="64" customWidth="1"/>
    <col min="8977" max="9216" width="9.140625" style="64"/>
    <col min="9217" max="9232" width="15.140625" style="64" customWidth="1"/>
    <col min="9233" max="9472" width="9.140625" style="64"/>
    <col min="9473" max="9488" width="15.140625" style="64" customWidth="1"/>
    <col min="9489" max="9728" width="9.140625" style="64"/>
    <col min="9729" max="9744" width="15.140625" style="64" customWidth="1"/>
    <col min="9745" max="9984" width="9.140625" style="64"/>
    <col min="9985" max="10000" width="15.140625" style="64" customWidth="1"/>
    <col min="10001" max="10240" width="9.140625" style="64"/>
    <col min="10241" max="10256" width="15.140625" style="64" customWidth="1"/>
    <col min="10257" max="10496" width="9.140625" style="64"/>
    <col min="10497" max="10512" width="15.140625" style="64" customWidth="1"/>
    <col min="10513" max="10752" width="9.140625" style="64"/>
    <col min="10753" max="10768" width="15.140625" style="64" customWidth="1"/>
    <col min="10769" max="11008" width="9.140625" style="64"/>
    <col min="11009" max="11024" width="15.140625" style="64" customWidth="1"/>
    <col min="11025" max="11264" width="9.140625" style="64"/>
    <col min="11265" max="11280" width="15.140625" style="64" customWidth="1"/>
    <col min="11281" max="11520" width="9.140625" style="64"/>
    <col min="11521" max="11536" width="15.140625" style="64" customWidth="1"/>
    <col min="11537" max="11776" width="9.140625" style="64"/>
    <col min="11777" max="11792" width="15.140625" style="64" customWidth="1"/>
    <col min="11793" max="12032" width="9.140625" style="64"/>
    <col min="12033" max="12048" width="15.140625" style="64" customWidth="1"/>
    <col min="12049" max="12288" width="9.140625" style="64"/>
    <col min="12289" max="12304" width="15.140625" style="64" customWidth="1"/>
    <col min="12305" max="12544" width="9.140625" style="64"/>
    <col min="12545" max="12560" width="15.140625" style="64" customWidth="1"/>
    <col min="12561" max="12800" width="9.140625" style="64"/>
    <col min="12801" max="12816" width="15.140625" style="64" customWidth="1"/>
    <col min="12817" max="13056" width="9.140625" style="64"/>
    <col min="13057" max="13072" width="15.140625" style="64" customWidth="1"/>
    <col min="13073" max="13312" width="9.140625" style="64"/>
    <col min="13313" max="13328" width="15.140625" style="64" customWidth="1"/>
    <col min="13329" max="13568" width="9.140625" style="64"/>
    <col min="13569" max="13584" width="15.140625" style="64" customWidth="1"/>
    <col min="13585" max="13824" width="9.140625" style="64"/>
    <col min="13825" max="13840" width="15.140625" style="64" customWidth="1"/>
    <col min="13841" max="14080" width="9.140625" style="64"/>
    <col min="14081" max="14096" width="15.140625" style="64" customWidth="1"/>
    <col min="14097" max="14336" width="9.140625" style="64"/>
    <col min="14337" max="14352" width="15.140625" style="64" customWidth="1"/>
    <col min="14353" max="14592" width="9.140625" style="64"/>
    <col min="14593" max="14608" width="15.140625" style="64" customWidth="1"/>
    <col min="14609" max="14848" width="9.140625" style="64"/>
    <col min="14849" max="14864" width="15.140625" style="64" customWidth="1"/>
    <col min="14865" max="15104" width="9.140625" style="64"/>
    <col min="15105" max="15120" width="15.140625" style="64" customWidth="1"/>
    <col min="15121" max="15360" width="9.140625" style="64"/>
    <col min="15361" max="15376" width="15.140625" style="64" customWidth="1"/>
    <col min="15377" max="15616" width="9.140625" style="64"/>
    <col min="15617" max="15632" width="15.140625" style="64" customWidth="1"/>
    <col min="15633" max="15872" width="9.140625" style="64"/>
    <col min="15873" max="15888" width="15.140625" style="64" customWidth="1"/>
    <col min="15889" max="16128" width="9.140625" style="64"/>
    <col min="16129" max="16144" width="15.140625" style="64" customWidth="1"/>
    <col min="16145" max="16384" width="9.140625" style="64"/>
  </cols>
  <sheetData>
    <row r="1" spans="1:16" x14ac:dyDescent="0.25">
      <c r="A1" s="68"/>
      <c r="B1" s="67"/>
      <c r="C1" s="67"/>
      <c r="D1" s="66"/>
      <c r="E1" s="67"/>
      <c r="F1" s="67"/>
      <c r="G1" s="67"/>
      <c r="H1" s="67"/>
      <c r="I1" s="66"/>
      <c r="J1" s="67"/>
      <c r="K1" s="67"/>
      <c r="L1" s="67"/>
      <c r="M1" s="67"/>
      <c r="N1" s="67"/>
      <c r="O1" s="67"/>
      <c r="P1" s="65"/>
    </row>
    <row r="2" spans="1:16" x14ac:dyDescent="0.25">
      <c r="A2" s="63" t="s">
        <v>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1"/>
    </row>
    <row r="3" spans="1:16" x14ac:dyDescent="0.25">
      <c r="A3" s="60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61"/>
    </row>
    <row r="4" spans="1:16" x14ac:dyDescent="0.25">
      <c r="A4" s="58" t="s">
        <v>140</v>
      </c>
      <c r="B4" s="57"/>
      <c r="C4" s="57"/>
      <c r="D4" s="57"/>
      <c r="E4" s="57"/>
      <c r="F4" s="57"/>
      <c r="G4" s="57"/>
      <c r="H4" s="57"/>
      <c r="I4" s="57"/>
      <c r="J4" s="56"/>
      <c r="K4" s="55"/>
      <c r="L4" s="55"/>
      <c r="M4" s="55"/>
      <c r="N4" s="55"/>
      <c r="O4" s="55"/>
      <c r="P4" s="61"/>
    </row>
    <row r="5" spans="1:16" x14ac:dyDescent="0.25">
      <c r="A5" s="54"/>
      <c r="B5" s="55"/>
      <c r="C5" s="55"/>
      <c r="D5" s="53"/>
      <c r="E5" s="55"/>
      <c r="F5" s="55"/>
      <c r="G5" s="55"/>
      <c r="H5" s="55"/>
      <c r="I5" s="53"/>
      <c r="J5" s="55"/>
      <c r="K5" s="55"/>
      <c r="L5" s="55"/>
      <c r="M5" s="55"/>
      <c r="N5" s="55"/>
      <c r="O5" s="55"/>
      <c r="P5" s="61"/>
    </row>
    <row r="6" spans="1:16" x14ac:dyDescent="0.25">
      <c r="A6" s="54" t="s">
        <v>2</v>
      </c>
      <c r="B6" s="55"/>
      <c r="C6" s="55"/>
      <c r="D6" s="53"/>
      <c r="E6" s="55"/>
      <c r="F6" s="55"/>
      <c r="G6" s="55"/>
      <c r="H6" s="55"/>
      <c r="I6" s="53"/>
      <c r="J6" s="55"/>
      <c r="K6" s="55"/>
      <c r="L6" s="55"/>
      <c r="M6" s="55"/>
      <c r="N6" s="55"/>
      <c r="O6" s="55"/>
      <c r="P6" s="61"/>
    </row>
    <row r="7" spans="1:16" x14ac:dyDescent="0.25">
      <c r="A7" s="54" t="s">
        <v>3</v>
      </c>
      <c r="B7" s="55"/>
      <c r="C7" s="55"/>
      <c r="D7" s="53"/>
      <c r="E7" s="55"/>
      <c r="F7" s="55"/>
      <c r="G7" s="55"/>
      <c r="H7" s="55"/>
      <c r="I7" s="53"/>
      <c r="J7" s="55"/>
      <c r="K7" s="55"/>
      <c r="L7" s="55"/>
      <c r="M7" s="55"/>
      <c r="N7" s="55"/>
      <c r="O7" s="55"/>
      <c r="P7" s="61"/>
    </row>
    <row r="8" spans="1:16" x14ac:dyDescent="0.25">
      <c r="A8" s="54" t="s">
        <v>4</v>
      </c>
      <c r="B8" s="55"/>
      <c r="C8" s="55"/>
      <c r="D8" s="53"/>
      <c r="E8" s="55"/>
      <c r="F8" s="55"/>
      <c r="G8" s="55"/>
      <c r="H8" s="55"/>
      <c r="I8" s="53"/>
      <c r="J8" s="55"/>
      <c r="K8" s="55"/>
      <c r="L8" s="55"/>
      <c r="M8" s="55"/>
      <c r="N8" s="55"/>
      <c r="O8" s="55"/>
      <c r="P8" s="61"/>
    </row>
    <row r="9" spans="1:16" x14ac:dyDescent="0.25">
      <c r="A9" s="54" t="s">
        <v>5</v>
      </c>
      <c r="B9" s="55"/>
      <c r="C9" s="55"/>
      <c r="D9" s="53"/>
      <c r="E9" s="55"/>
      <c r="F9" s="55"/>
      <c r="G9" s="55"/>
      <c r="H9" s="55"/>
      <c r="I9" s="53"/>
      <c r="J9" s="55"/>
      <c r="K9" s="55"/>
      <c r="L9" s="55"/>
      <c r="M9" s="55"/>
      <c r="N9" s="55"/>
      <c r="O9" s="55"/>
      <c r="P9" s="61"/>
    </row>
    <row r="10" spans="1:16" x14ac:dyDescent="0.25">
      <c r="A10" s="54" t="s">
        <v>6</v>
      </c>
      <c r="B10" s="55"/>
      <c r="C10" s="55"/>
      <c r="D10" s="53"/>
      <c r="E10" s="55"/>
      <c r="F10" s="55"/>
      <c r="G10" s="55"/>
      <c r="H10" s="55"/>
      <c r="I10" s="53"/>
      <c r="J10" s="55"/>
      <c r="K10" s="55"/>
      <c r="L10" s="55"/>
      <c r="M10" s="55"/>
      <c r="N10" s="55"/>
      <c r="O10" s="55"/>
      <c r="P10" s="61"/>
    </row>
    <row r="11" spans="1:16" x14ac:dyDescent="0.25">
      <c r="A11" s="54"/>
      <c r="B11" s="55"/>
      <c r="C11" s="55"/>
      <c r="D11" s="53"/>
      <c r="E11" s="55"/>
      <c r="F11" s="55"/>
      <c r="G11" s="52"/>
      <c r="H11" s="55"/>
      <c r="I11" s="53"/>
      <c r="J11" s="55"/>
      <c r="K11" s="55"/>
      <c r="L11" s="55"/>
      <c r="M11" s="55"/>
      <c r="N11" s="55"/>
      <c r="O11" s="55"/>
      <c r="P11" s="61"/>
    </row>
    <row r="12" spans="1:16" x14ac:dyDescent="0.25">
      <c r="A12" s="54" t="s">
        <v>141</v>
      </c>
      <c r="B12" s="55"/>
      <c r="C12" s="55"/>
      <c r="D12" s="53"/>
      <c r="E12" s="55" t="s">
        <v>8</v>
      </c>
      <c r="F12" s="55"/>
      <c r="G12" s="55"/>
      <c r="H12" s="55"/>
      <c r="I12" s="53"/>
      <c r="J12" s="55"/>
      <c r="K12" s="55"/>
      <c r="L12" s="55"/>
      <c r="M12" s="55"/>
      <c r="N12" s="51" t="s">
        <v>142</v>
      </c>
      <c r="O12" s="55"/>
      <c r="P12" s="61"/>
    </row>
    <row r="13" spans="1:16" x14ac:dyDescent="0.25">
      <c r="A13" s="54"/>
      <c r="B13" s="55"/>
      <c r="C13" s="55"/>
      <c r="D13" s="53"/>
      <c r="E13" s="55"/>
      <c r="F13" s="55"/>
      <c r="G13" s="55"/>
      <c r="H13" s="55"/>
      <c r="I13" s="53"/>
      <c r="J13" s="55"/>
      <c r="K13" s="55"/>
      <c r="L13" s="55"/>
      <c r="M13" s="55"/>
      <c r="N13" s="55"/>
      <c r="O13" s="55"/>
      <c r="P13" s="61"/>
    </row>
    <row r="14" spans="1:16" x14ac:dyDescent="0.25">
      <c r="A14" s="54" t="s">
        <v>10</v>
      </c>
      <c r="B14" s="55"/>
      <c r="C14" s="55"/>
      <c r="D14" s="53"/>
      <c r="E14" s="55"/>
      <c r="F14" s="55"/>
      <c r="G14" s="55"/>
      <c r="H14" s="55"/>
      <c r="I14" s="53"/>
      <c r="J14" s="55"/>
      <c r="K14" s="55"/>
      <c r="L14" s="55"/>
      <c r="M14" s="55"/>
      <c r="N14" s="50"/>
      <c r="O14" s="49"/>
      <c r="P14" s="61"/>
    </row>
    <row r="15" spans="1:16" ht="26.25" x14ac:dyDescent="0.25">
      <c r="A15" s="48"/>
      <c r="B15" s="55"/>
      <c r="C15" s="55"/>
      <c r="D15" s="53"/>
      <c r="E15" s="55"/>
      <c r="F15" s="55"/>
      <c r="G15" s="55"/>
      <c r="H15" s="55"/>
      <c r="I15" s="53"/>
      <c r="J15" s="55"/>
      <c r="K15" s="55"/>
      <c r="L15" s="55"/>
      <c r="M15" s="55"/>
      <c r="N15" s="47" t="s">
        <v>11</v>
      </c>
      <c r="O15" s="46" t="s">
        <v>12</v>
      </c>
      <c r="P15" s="61"/>
    </row>
    <row r="16" spans="1:16" x14ac:dyDescent="0.25">
      <c r="A16" s="48" t="s">
        <v>13</v>
      </c>
      <c r="B16" s="55"/>
      <c r="C16" s="55"/>
      <c r="D16" s="53"/>
      <c r="E16" s="55"/>
      <c r="F16" s="55"/>
      <c r="G16" s="55"/>
      <c r="H16" s="55"/>
      <c r="I16" s="53"/>
      <c r="J16" s="55"/>
      <c r="K16" s="55"/>
      <c r="L16" s="55"/>
      <c r="M16" s="55"/>
      <c r="N16" s="45"/>
      <c r="O16" s="61"/>
      <c r="P16" s="61"/>
    </row>
    <row r="17" spans="1:47" x14ac:dyDescent="0.25">
      <c r="A17" s="48" t="s">
        <v>14</v>
      </c>
      <c r="B17" s="55"/>
      <c r="C17" s="55"/>
      <c r="D17" s="53"/>
      <c r="E17" s="55"/>
      <c r="F17" s="55"/>
      <c r="G17" s="55"/>
      <c r="H17" s="55"/>
      <c r="I17" s="53"/>
      <c r="J17" s="55"/>
      <c r="K17" s="55"/>
      <c r="L17" s="55"/>
      <c r="M17" s="55"/>
      <c r="N17" s="44" t="s">
        <v>15</v>
      </c>
      <c r="O17" s="43" t="s">
        <v>16</v>
      </c>
      <c r="P17" s="61"/>
    </row>
    <row r="18" spans="1:47" x14ac:dyDescent="0.25">
      <c r="A18" s="48"/>
      <c r="B18" s="55"/>
      <c r="C18" s="55"/>
      <c r="D18" s="53"/>
      <c r="E18" s="55"/>
      <c r="F18" s="55"/>
      <c r="G18" s="55"/>
      <c r="H18" s="55"/>
      <c r="I18" s="53"/>
      <c r="J18" s="55"/>
      <c r="K18" s="55"/>
      <c r="L18" s="55"/>
      <c r="M18" s="55"/>
      <c r="N18" s="44"/>
      <c r="O18" s="43"/>
      <c r="P18" s="61" t="s">
        <v>8</v>
      </c>
    </row>
    <row r="19" spans="1:47" x14ac:dyDescent="0.25">
      <c r="A19" s="48"/>
      <c r="B19" s="55"/>
      <c r="C19" s="55"/>
      <c r="D19" s="53"/>
      <c r="E19" s="55"/>
      <c r="F19" s="55"/>
      <c r="G19" s="55"/>
      <c r="H19" s="55"/>
      <c r="I19" s="53"/>
      <c r="J19" s="55"/>
      <c r="K19" s="42"/>
      <c r="L19" s="55" t="s">
        <v>17</v>
      </c>
      <c r="M19" s="55"/>
      <c r="N19" s="41"/>
      <c r="O19" s="40"/>
      <c r="P19" s="61"/>
      <c r="AU19" s="9209"/>
    </row>
    <row r="20" spans="1:47" x14ac:dyDescent="0.25">
      <c r="A20" s="48"/>
      <c r="B20" s="55"/>
      <c r="C20" s="55"/>
      <c r="D20" s="53"/>
      <c r="E20" s="55"/>
      <c r="F20" s="55"/>
      <c r="G20" s="55"/>
      <c r="H20" s="55"/>
      <c r="I20" s="53"/>
      <c r="J20" s="55"/>
      <c r="K20" s="55"/>
      <c r="L20" s="55"/>
      <c r="M20" s="55"/>
      <c r="N20" s="39"/>
      <c r="O20" s="38"/>
      <c r="P20" s="61"/>
    </row>
    <row r="21" spans="1:47" x14ac:dyDescent="0.25">
      <c r="A21" s="54"/>
      <c r="B21" s="55"/>
      <c r="C21" s="59"/>
      <c r="D21" s="59"/>
      <c r="E21" s="55"/>
      <c r="F21" s="55"/>
      <c r="G21" s="55"/>
      <c r="H21" s="55" t="s">
        <v>8</v>
      </c>
      <c r="I21" s="53"/>
      <c r="J21" s="55"/>
      <c r="K21" s="55"/>
      <c r="L21" s="55"/>
      <c r="M21" s="55"/>
      <c r="N21" s="37"/>
      <c r="O21" s="36"/>
      <c r="P21" s="61"/>
    </row>
    <row r="22" spans="1:47" x14ac:dyDescent="0.25">
      <c r="A22" s="48"/>
      <c r="B22" s="55"/>
      <c r="C22" s="55"/>
      <c r="D22" s="53"/>
      <c r="E22" s="55"/>
      <c r="F22" s="55"/>
      <c r="G22" s="55"/>
      <c r="H22" s="55"/>
      <c r="I22" s="53"/>
      <c r="J22" s="55"/>
      <c r="K22" s="55"/>
      <c r="L22" s="55"/>
      <c r="M22" s="55"/>
      <c r="N22" s="55"/>
      <c r="O22" s="55"/>
      <c r="P22" s="61"/>
    </row>
    <row r="23" spans="1:47" x14ac:dyDescent="0.25">
      <c r="A23" s="54" t="s">
        <v>18</v>
      </c>
      <c r="B23" s="55"/>
      <c r="C23" s="55"/>
      <c r="D23" s="53"/>
      <c r="E23" s="35" t="s">
        <v>19</v>
      </c>
      <c r="F23" s="35"/>
      <c r="G23" s="35"/>
      <c r="H23" s="35"/>
      <c r="I23" s="35"/>
      <c r="J23" s="35"/>
      <c r="K23" s="35"/>
      <c r="L23" s="35"/>
      <c r="M23" s="55"/>
      <c r="N23" s="55"/>
      <c r="O23" s="55"/>
      <c r="P23" s="61"/>
    </row>
    <row r="24" spans="1:47" x14ac:dyDescent="0.25">
      <c r="A24" s="48"/>
      <c r="B24" s="55"/>
      <c r="C24" s="55"/>
      <c r="D24" s="53"/>
      <c r="E24" s="34" t="s">
        <v>20</v>
      </c>
      <c r="F24" s="34"/>
      <c r="G24" s="34"/>
      <c r="H24" s="34"/>
      <c r="I24" s="34"/>
      <c r="J24" s="34"/>
      <c r="K24" s="34"/>
      <c r="L24" s="34"/>
      <c r="M24" s="55"/>
      <c r="N24" s="55"/>
      <c r="O24" s="55"/>
      <c r="P24" s="61"/>
    </row>
    <row r="25" spans="1:47" x14ac:dyDescent="0.25">
      <c r="A25" s="33"/>
      <c r="B25" s="32" t="s">
        <v>21</v>
      </c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55"/>
      <c r="P25" s="61"/>
    </row>
    <row r="26" spans="1:47" ht="15.75" customHeight="1" x14ac:dyDescent="0.25">
      <c r="A26" s="30" t="s">
        <v>22</v>
      </c>
      <c r="B26" s="29" t="s">
        <v>23</v>
      </c>
      <c r="C26" s="29"/>
      <c r="D26" s="30" t="s">
        <v>24</v>
      </c>
      <c r="E26" s="30" t="s">
        <v>25</v>
      </c>
      <c r="F26" s="30" t="s">
        <v>22</v>
      </c>
      <c r="G26" s="29" t="s">
        <v>23</v>
      </c>
      <c r="H26" s="29"/>
      <c r="I26" s="30" t="s">
        <v>24</v>
      </c>
      <c r="J26" s="30" t="s">
        <v>25</v>
      </c>
      <c r="K26" s="30" t="s">
        <v>22</v>
      </c>
      <c r="L26" s="29" t="s">
        <v>23</v>
      </c>
      <c r="M26" s="29"/>
      <c r="N26" s="28" t="s">
        <v>24</v>
      </c>
      <c r="O26" s="30" t="s">
        <v>25</v>
      </c>
      <c r="P26" s="61"/>
    </row>
    <row r="27" spans="1:47" ht="36" customHeight="1" x14ac:dyDescent="0.25">
      <c r="A27" s="30"/>
      <c r="B27" s="27" t="s">
        <v>26</v>
      </c>
      <c r="C27" s="27" t="s">
        <v>2</v>
      </c>
      <c r="D27" s="30"/>
      <c r="E27" s="30"/>
      <c r="F27" s="30"/>
      <c r="G27" s="27" t="s">
        <v>26</v>
      </c>
      <c r="H27" s="27" t="s">
        <v>2</v>
      </c>
      <c r="I27" s="30"/>
      <c r="J27" s="30"/>
      <c r="K27" s="30"/>
      <c r="L27" s="27" t="s">
        <v>26</v>
      </c>
      <c r="M27" s="27" t="s">
        <v>2</v>
      </c>
      <c r="N27" s="26"/>
      <c r="O27" s="30"/>
      <c r="P27" s="61"/>
    </row>
    <row r="28" spans="1:47" x14ac:dyDescent="0.25">
      <c r="A28" s="25">
        <v>1</v>
      </c>
      <c r="B28" s="24">
        <v>0</v>
      </c>
      <c r="C28" s="23">
        <v>0.15</v>
      </c>
      <c r="D28" s="9209">
        <v>0</v>
      </c>
      <c r="E28" s="22">
        <f>D28*(100-2.62)/100</f>
        <v>0</v>
      </c>
      <c r="F28" s="21">
        <v>33</v>
      </c>
      <c r="G28" s="20">
        <v>8</v>
      </c>
      <c r="H28" s="20">
        <v>8.15</v>
      </c>
      <c r="I28" s="9209">
        <v>0</v>
      </c>
      <c r="J28" s="22">
        <f>I28*(100-2.62)/100</f>
        <v>0</v>
      </c>
      <c r="K28" s="21">
        <v>65</v>
      </c>
      <c r="L28" s="20">
        <v>16</v>
      </c>
      <c r="M28" s="20">
        <v>16.149999999999999</v>
      </c>
      <c r="N28" s="9209">
        <v>0</v>
      </c>
      <c r="O28" s="22">
        <f>N28*(100-2.62)/100</f>
        <v>0</v>
      </c>
      <c r="P28" s="61"/>
    </row>
    <row r="29" spans="1:47" x14ac:dyDescent="0.25">
      <c r="A29" s="25">
        <v>2</v>
      </c>
      <c r="B29" s="25">
        <v>0.15</v>
      </c>
      <c r="C29" s="19">
        <v>0.3</v>
      </c>
      <c r="D29" s="9209">
        <v>0</v>
      </c>
      <c r="E29" s="22">
        <f t="shared" ref="E29:E59" si="0">D29*(100-2.62)/100</f>
        <v>0</v>
      </c>
      <c r="F29" s="21">
        <v>34</v>
      </c>
      <c r="G29" s="20">
        <v>8.15</v>
      </c>
      <c r="H29" s="20">
        <v>8.3000000000000007</v>
      </c>
      <c r="I29" s="9209">
        <v>0</v>
      </c>
      <c r="J29" s="22">
        <f t="shared" ref="J29:J59" si="1">I29*(100-2.62)/100</f>
        <v>0</v>
      </c>
      <c r="K29" s="21">
        <v>66</v>
      </c>
      <c r="L29" s="20">
        <v>16.149999999999999</v>
      </c>
      <c r="M29" s="20">
        <v>16.3</v>
      </c>
      <c r="N29" s="9209">
        <v>0</v>
      </c>
      <c r="O29" s="22">
        <f t="shared" ref="O29:O59" si="2">N29*(100-2.62)/100</f>
        <v>0</v>
      </c>
      <c r="P29" s="61"/>
    </row>
    <row r="30" spans="1:47" x14ac:dyDescent="0.25">
      <c r="A30" s="25">
        <v>3</v>
      </c>
      <c r="B30" s="19">
        <v>0.3</v>
      </c>
      <c r="C30" s="23">
        <v>0.45</v>
      </c>
      <c r="D30" s="9209">
        <v>0</v>
      </c>
      <c r="E30" s="22">
        <f t="shared" si="0"/>
        <v>0</v>
      </c>
      <c r="F30" s="21">
        <v>35</v>
      </c>
      <c r="G30" s="20">
        <v>8.3000000000000007</v>
      </c>
      <c r="H30" s="20">
        <v>8.4499999999999993</v>
      </c>
      <c r="I30" s="9209">
        <v>0</v>
      </c>
      <c r="J30" s="22">
        <f t="shared" si="1"/>
        <v>0</v>
      </c>
      <c r="K30" s="21">
        <v>67</v>
      </c>
      <c r="L30" s="20">
        <v>16.3</v>
      </c>
      <c r="M30" s="20">
        <v>16.45</v>
      </c>
      <c r="N30" s="9209">
        <v>0</v>
      </c>
      <c r="O30" s="22">
        <f t="shared" si="2"/>
        <v>0</v>
      </c>
      <c r="P30" s="61"/>
      <c r="V30" s="18"/>
    </row>
    <row r="31" spans="1:47" x14ac:dyDescent="0.25">
      <c r="A31" s="25">
        <v>4</v>
      </c>
      <c r="B31" s="25">
        <v>0.45</v>
      </c>
      <c r="C31" s="20">
        <v>1</v>
      </c>
      <c r="D31" s="9209">
        <v>0</v>
      </c>
      <c r="E31" s="22">
        <f t="shared" si="0"/>
        <v>0</v>
      </c>
      <c r="F31" s="21">
        <v>36</v>
      </c>
      <c r="G31" s="20">
        <v>8.4499999999999993</v>
      </c>
      <c r="H31" s="20">
        <v>9</v>
      </c>
      <c r="I31" s="9209">
        <v>0</v>
      </c>
      <c r="J31" s="22">
        <f t="shared" si="1"/>
        <v>0</v>
      </c>
      <c r="K31" s="21">
        <v>68</v>
      </c>
      <c r="L31" s="20">
        <v>16.45</v>
      </c>
      <c r="M31" s="20">
        <v>17</v>
      </c>
      <c r="N31" s="9209">
        <v>0</v>
      </c>
      <c r="O31" s="22">
        <f t="shared" si="2"/>
        <v>0</v>
      </c>
      <c r="P31" s="61"/>
    </row>
    <row r="32" spans="1:47" x14ac:dyDescent="0.25">
      <c r="A32" s="25">
        <v>5</v>
      </c>
      <c r="B32" s="20">
        <v>1</v>
      </c>
      <c r="C32" s="23">
        <v>1.1499999999999999</v>
      </c>
      <c r="D32" s="9209">
        <v>0</v>
      </c>
      <c r="E32" s="22">
        <f t="shared" si="0"/>
        <v>0</v>
      </c>
      <c r="F32" s="21">
        <v>37</v>
      </c>
      <c r="G32" s="20">
        <v>9</v>
      </c>
      <c r="H32" s="20">
        <v>9.15</v>
      </c>
      <c r="I32" s="9209">
        <v>0</v>
      </c>
      <c r="J32" s="22">
        <f t="shared" si="1"/>
        <v>0</v>
      </c>
      <c r="K32" s="21">
        <v>69</v>
      </c>
      <c r="L32" s="20">
        <v>17</v>
      </c>
      <c r="M32" s="20">
        <v>17.149999999999999</v>
      </c>
      <c r="N32" s="9209">
        <v>0</v>
      </c>
      <c r="O32" s="22">
        <f t="shared" si="2"/>
        <v>0</v>
      </c>
      <c r="P32" s="61"/>
      <c r="AQ32" s="9209"/>
    </row>
    <row r="33" spans="1:16" x14ac:dyDescent="0.25">
      <c r="A33" s="25">
        <v>6</v>
      </c>
      <c r="B33" s="23">
        <v>1.1499999999999999</v>
      </c>
      <c r="C33" s="20">
        <v>1.3</v>
      </c>
      <c r="D33" s="9209">
        <v>0</v>
      </c>
      <c r="E33" s="22">
        <f t="shared" si="0"/>
        <v>0</v>
      </c>
      <c r="F33" s="21">
        <v>38</v>
      </c>
      <c r="G33" s="20">
        <v>9.15</v>
      </c>
      <c r="H33" s="20">
        <v>9.3000000000000007</v>
      </c>
      <c r="I33" s="9209">
        <v>0</v>
      </c>
      <c r="J33" s="22">
        <f t="shared" si="1"/>
        <v>0</v>
      </c>
      <c r="K33" s="21">
        <v>70</v>
      </c>
      <c r="L33" s="20">
        <v>17.149999999999999</v>
      </c>
      <c r="M33" s="20">
        <v>17.3</v>
      </c>
      <c r="N33" s="9209">
        <v>0</v>
      </c>
      <c r="O33" s="22">
        <f t="shared" si="2"/>
        <v>0</v>
      </c>
      <c r="P33" s="61"/>
    </row>
    <row r="34" spans="1:16" x14ac:dyDescent="0.25">
      <c r="A34" s="25">
        <v>7</v>
      </c>
      <c r="B34" s="19">
        <v>1.3</v>
      </c>
      <c r="C34" s="23">
        <v>1.45</v>
      </c>
      <c r="D34" s="9209">
        <v>0</v>
      </c>
      <c r="E34" s="22">
        <f t="shared" si="0"/>
        <v>0</v>
      </c>
      <c r="F34" s="21">
        <v>39</v>
      </c>
      <c r="G34" s="20">
        <v>9.3000000000000007</v>
      </c>
      <c r="H34" s="20">
        <v>9.4499999999999993</v>
      </c>
      <c r="I34" s="9209">
        <v>0</v>
      </c>
      <c r="J34" s="22">
        <f t="shared" si="1"/>
        <v>0</v>
      </c>
      <c r="K34" s="21">
        <v>71</v>
      </c>
      <c r="L34" s="20">
        <v>17.3</v>
      </c>
      <c r="M34" s="20">
        <v>17.45</v>
      </c>
      <c r="N34" s="9209">
        <v>0</v>
      </c>
      <c r="O34" s="22">
        <f t="shared" si="2"/>
        <v>0</v>
      </c>
      <c r="P34" s="61"/>
    </row>
    <row r="35" spans="1:16" x14ac:dyDescent="0.25">
      <c r="A35" s="25">
        <v>8</v>
      </c>
      <c r="B35" s="25">
        <v>1.45</v>
      </c>
      <c r="C35" s="20">
        <v>2</v>
      </c>
      <c r="D35" s="9209">
        <v>0</v>
      </c>
      <c r="E35" s="22">
        <f t="shared" si="0"/>
        <v>0</v>
      </c>
      <c r="F35" s="21">
        <v>40</v>
      </c>
      <c r="G35" s="20">
        <v>9.4499999999999993</v>
      </c>
      <c r="H35" s="20">
        <v>10</v>
      </c>
      <c r="I35" s="9209">
        <v>0</v>
      </c>
      <c r="J35" s="22">
        <f t="shared" si="1"/>
        <v>0</v>
      </c>
      <c r="K35" s="21">
        <v>72</v>
      </c>
      <c r="L35" s="17">
        <v>17.45</v>
      </c>
      <c r="M35" s="20">
        <v>18</v>
      </c>
      <c r="N35" s="9209">
        <v>0</v>
      </c>
      <c r="O35" s="22">
        <f t="shared" si="2"/>
        <v>0</v>
      </c>
      <c r="P35" s="61"/>
    </row>
    <row r="36" spans="1:16" x14ac:dyDescent="0.25">
      <c r="A36" s="25">
        <v>9</v>
      </c>
      <c r="B36" s="19">
        <v>2</v>
      </c>
      <c r="C36" s="23">
        <v>2.15</v>
      </c>
      <c r="D36" s="9209">
        <v>0</v>
      </c>
      <c r="E36" s="22">
        <f t="shared" si="0"/>
        <v>0</v>
      </c>
      <c r="F36" s="21">
        <v>41</v>
      </c>
      <c r="G36" s="20">
        <v>10</v>
      </c>
      <c r="H36" s="17">
        <v>10.15</v>
      </c>
      <c r="I36" s="9209">
        <v>0</v>
      </c>
      <c r="J36" s="22">
        <f t="shared" si="1"/>
        <v>0</v>
      </c>
      <c r="K36" s="21">
        <v>73</v>
      </c>
      <c r="L36" s="17">
        <v>18</v>
      </c>
      <c r="M36" s="20">
        <v>18.149999999999999</v>
      </c>
      <c r="N36" s="9209">
        <v>0</v>
      </c>
      <c r="O36" s="22">
        <f t="shared" si="2"/>
        <v>0</v>
      </c>
      <c r="P36" s="61"/>
    </row>
    <row r="37" spans="1:16" x14ac:dyDescent="0.25">
      <c r="A37" s="25">
        <v>10</v>
      </c>
      <c r="B37" s="25">
        <v>2.15</v>
      </c>
      <c r="C37" s="20">
        <v>2.2999999999999998</v>
      </c>
      <c r="D37" s="9209">
        <v>0</v>
      </c>
      <c r="E37" s="22">
        <f t="shared" si="0"/>
        <v>0</v>
      </c>
      <c r="F37" s="21">
        <v>42</v>
      </c>
      <c r="G37" s="20">
        <v>10.15</v>
      </c>
      <c r="H37" s="17">
        <v>10.3</v>
      </c>
      <c r="I37" s="9209">
        <v>0</v>
      </c>
      <c r="J37" s="22">
        <f t="shared" si="1"/>
        <v>0</v>
      </c>
      <c r="K37" s="21">
        <v>74</v>
      </c>
      <c r="L37" s="17">
        <v>18.149999999999999</v>
      </c>
      <c r="M37" s="20">
        <v>18.3</v>
      </c>
      <c r="N37" s="9209">
        <v>0</v>
      </c>
      <c r="O37" s="22">
        <f t="shared" si="2"/>
        <v>0</v>
      </c>
      <c r="P37" s="61"/>
    </row>
    <row r="38" spans="1:16" x14ac:dyDescent="0.25">
      <c r="A38" s="25">
        <v>11</v>
      </c>
      <c r="B38" s="19">
        <v>2.2999999999999998</v>
      </c>
      <c r="C38" s="23">
        <v>2.4500000000000002</v>
      </c>
      <c r="D38" s="9209">
        <v>0</v>
      </c>
      <c r="E38" s="22">
        <f t="shared" si="0"/>
        <v>0</v>
      </c>
      <c r="F38" s="21">
        <v>43</v>
      </c>
      <c r="G38" s="20">
        <v>10.3</v>
      </c>
      <c r="H38" s="17">
        <v>10.45</v>
      </c>
      <c r="I38" s="9209">
        <v>0</v>
      </c>
      <c r="J38" s="22">
        <f t="shared" si="1"/>
        <v>0</v>
      </c>
      <c r="K38" s="21">
        <v>75</v>
      </c>
      <c r="L38" s="17">
        <v>18.3</v>
      </c>
      <c r="M38" s="20">
        <v>18.45</v>
      </c>
      <c r="N38" s="9209">
        <v>0</v>
      </c>
      <c r="O38" s="22">
        <f t="shared" si="2"/>
        <v>0</v>
      </c>
      <c r="P38" s="61"/>
    </row>
    <row r="39" spans="1:16" x14ac:dyDescent="0.25">
      <c r="A39" s="25">
        <v>12</v>
      </c>
      <c r="B39" s="25">
        <v>2.4500000000000002</v>
      </c>
      <c r="C39" s="20">
        <v>3</v>
      </c>
      <c r="D39" s="9209">
        <v>0</v>
      </c>
      <c r="E39" s="22">
        <f t="shared" si="0"/>
        <v>0</v>
      </c>
      <c r="F39" s="21">
        <v>44</v>
      </c>
      <c r="G39" s="20">
        <v>10.45</v>
      </c>
      <c r="H39" s="17">
        <v>11</v>
      </c>
      <c r="I39" s="9209">
        <v>0</v>
      </c>
      <c r="J39" s="22">
        <f t="shared" si="1"/>
        <v>0</v>
      </c>
      <c r="K39" s="21">
        <v>76</v>
      </c>
      <c r="L39" s="17">
        <v>18.45</v>
      </c>
      <c r="M39" s="20">
        <v>19</v>
      </c>
      <c r="N39" s="9209">
        <v>0</v>
      </c>
      <c r="O39" s="22">
        <f t="shared" si="2"/>
        <v>0</v>
      </c>
      <c r="P39" s="61"/>
    </row>
    <row r="40" spans="1:16" x14ac:dyDescent="0.25">
      <c r="A40" s="25">
        <v>13</v>
      </c>
      <c r="B40" s="19">
        <v>3</v>
      </c>
      <c r="C40" s="16">
        <v>3.15</v>
      </c>
      <c r="D40" s="9209">
        <v>0</v>
      </c>
      <c r="E40" s="22">
        <f t="shared" si="0"/>
        <v>0</v>
      </c>
      <c r="F40" s="21">
        <v>45</v>
      </c>
      <c r="G40" s="20">
        <v>11</v>
      </c>
      <c r="H40" s="17">
        <v>11.15</v>
      </c>
      <c r="I40" s="9209">
        <v>0</v>
      </c>
      <c r="J40" s="22">
        <f t="shared" si="1"/>
        <v>0</v>
      </c>
      <c r="K40" s="21">
        <v>77</v>
      </c>
      <c r="L40" s="17">
        <v>19</v>
      </c>
      <c r="M40" s="20">
        <v>19.149999999999999</v>
      </c>
      <c r="N40" s="9209">
        <v>0</v>
      </c>
      <c r="O40" s="22">
        <f t="shared" si="2"/>
        <v>0</v>
      </c>
      <c r="P40" s="61"/>
    </row>
    <row r="41" spans="1:16" x14ac:dyDescent="0.25">
      <c r="A41" s="25">
        <v>14</v>
      </c>
      <c r="B41" s="25">
        <v>3.15</v>
      </c>
      <c r="C41" s="17">
        <v>3.3</v>
      </c>
      <c r="D41" s="9209">
        <v>0</v>
      </c>
      <c r="E41" s="22">
        <f t="shared" si="0"/>
        <v>0</v>
      </c>
      <c r="F41" s="21">
        <v>46</v>
      </c>
      <c r="G41" s="20">
        <v>11.15</v>
      </c>
      <c r="H41" s="17">
        <v>11.3</v>
      </c>
      <c r="I41" s="9209">
        <v>0</v>
      </c>
      <c r="J41" s="22">
        <f t="shared" si="1"/>
        <v>0</v>
      </c>
      <c r="K41" s="21">
        <v>78</v>
      </c>
      <c r="L41" s="17">
        <v>19.149999999999999</v>
      </c>
      <c r="M41" s="20">
        <v>19.3</v>
      </c>
      <c r="N41" s="9209">
        <v>0</v>
      </c>
      <c r="O41" s="22">
        <f t="shared" si="2"/>
        <v>0</v>
      </c>
      <c r="P41" s="61"/>
    </row>
    <row r="42" spans="1:16" x14ac:dyDescent="0.25">
      <c r="A42" s="25">
        <v>15</v>
      </c>
      <c r="B42" s="19">
        <v>3.3</v>
      </c>
      <c r="C42" s="16">
        <v>3.45</v>
      </c>
      <c r="D42" s="9209">
        <v>0</v>
      </c>
      <c r="E42" s="22">
        <f t="shared" si="0"/>
        <v>0</v>
      </c>
      <c r="F42" s="21">
        <v>47</v>
      </c>
      <c r="G42" s="20">
        <v>11.3</v>
      </c>
      <c r="H42" s="17">
        <v>11.45</v>
      </c>
      <c r="I42" s="9209">
        <v>0</v>
      </c>
      <c r="J42" s="22">
        <f t="shared" si="1"/>
        <v>0</v>
      </c>
      <c r="K42" s="21">
        <v>79</v>
      </c>
      <c r="L42" s="17">
        <v>19.3</v>
      </c>
      <c r="M42" s="20">
        <v>19.45</v>
      </c>
      <c r="N42" s="9209">
        <v>0</v>
      </c>
      <c r="O42" s="22">
        <f t="shared" si="2"/>
        <v>0</v>
      </c>
      <c r="P42" s="61"/>
    </row>
    <row r="43" spans="1:16" x14ac:dyDescent="0.25">
      <c r="A43" s="25">
        <v>16</v>
      </c>
      <c r="B43" s="25">
        <v>3.45</v>
      </c>
      <c r="C43" s="17">
        <v>4</v>
      </c>
      <c r="D43" s="9209">
        <v>0</v>
      </c>
      <c r="E43" s="22">
        <f t="shared" si="0"/>
        <v>0</v>
      </c>
      <c r="F43" s="21">
        <v>48</v>
      </c>
      <c r="G43" s="20">
        <v>11.45</v>
      </c>
      <c r="H43" s="17">
        <v>12</v>
      </c>
      <c r="I43" s="9209">
        <v>0</v>
      </c>
      <c r="J43" s="22">
        <f t="shared" si="1"/>
        <v>0</v>
      </c>
      <c r="K43" s="21">
        <v>80</v>
      </c>
      <c r="L43" s="17">
        <v>19.45</v>
      </c>
      <c r="M43" s="17">
        <v>20</v>
      </c>
      <c r="N43" s="9209">
        <v>0</v>
      </c>
      <c r="O43" s="22">
        <f t="shared" si="2"/>
        <v>0</v>
      </c>
      <c r="P43" s="61"/>
    </row>
    <row r="44" spans="1:16" x14ac:dyDescent="0.25">
      <c r="A44" s="25">
        <v>17</v>
      </c>
      <c r="B44" s="19">
        <v>4</v>
      </c>
      <c r="C44" s="16">
        <v>4.1500000000000004</v>
      </c>
      <c r="D44" s="9209">
        <v>0</v>
      </c>
      <c r="E44" s="22">
        <f t="shared" si="0"/>
        <v>0</v>
      </c>
      <c r="F44" s="21">
        <v>49</v>
      </c>
      <c r="G44" s="20">
        <v>12</v>
      </c>
      <c r="H44" s="17">
        <v>12.15</v>
      </c>
      <c r="I44" s="9209">
        <v>0</v>
      </c>
      <c r="J44" s="22">
        <f t="shared" si="1"/>
        <v>0</v>
      </c>
      <c r="K44" s="21">
        <v>81</v>
      </c>
      <c r="L44" s="17">
        <v>20</v>
      </c>
      <c r="M44" s="20">
        <v>20.149999999999999</v>
      </c>
      <c r="N44" s="9209">
        <v>0</v>
      </c>
      <c r="O44" s="22">
        <f t="shared" si="2"/>
        <v>0</v>
      </c>
      <c r="P44" s="61"/>
    </row>
    <row r="45" spans="1:16" x14ac:dyDescent="0.25">
      <c r="A45" s="25">
        <v>18</v>
      </c>
      <c r="B45" s="25">
        <v>4.1500000000000004</v>
      </c>
      <c r="C45" s="17">
        <v>4.3</v>
      </c>
      <c r="D45" s="9209">
        <v>0</v>
      </c>
      <c r="E45" s="22">
        <f t="shared" si="0"/>
        <v>0</v>
      </c>
      <c r="F45" s="21">
        <v>50</v>
      </c>
      <c r="G45" s="20">
        <v>12.15</v>
      </c>
      <c r="H45" s="17">
        <v>12.3</v>
      </c>
      <c r="I45" s="9209">
        <v>0</v>
      </c>
      <c r="J45" s="22">
        <f t="shared" si="1"/>
        <v>0</v>
      </c>
      <c r="K45" s="21">
        <v>82</v>
      </c>
      <c r="L45" s="17">
        <v>20.149999999999999</v>
      </c>
      <c r="M45" s="20">
        <v>20.3</v>
      </c>
      <c r="N45" s="9209">
        <v>0</v>
      </c>
      <c r="O45" s="22">
        <f t="shared" si="2"/>
        <v>0</v>
      </c>
      <c r="P45" s="61"/>
    </row>
    <row r="46" spans="1:16" x14ac:dyDescent="0.25">
      <c r="A46" s="25">
        <v>19</v>
      </c>
      <c r="B46" s="19">
        <v>4.3</v>
      </c>
      <c r="C46" s="16">
        <v>4.45</v>
      </c>
      <c r="D46" s="9209">
        <v>0</v>
      </c>
      <c r="E46" s="22">
        <f t="shared" si="0"/>
        <v>0</v>
      </c>
      <c r="F46" s="21">
        <v>51</v>
      </c>
      <c r="G46" s="20">
        <v>12.3</v>
      </c>
      <c r="H46" s="17">
        <v>12.45</v>
      </c>
      <c r="I46" s="9209">
        <v>0</v>
      </c>
      <c r="J46" s="22">
        <f t="shared" si="1"/>
        <v>0</v>
      </c>
      <c r="K46" s="21">
        <v>83</v>
      </c>
      <c r="L46" s="17">
        <v>20.3</v>
      </c>
      <c r="M46" s="20">
        <v>20.45</v>
      </c>
      <c r="N46" s="9209">
        <v>0</v>
      </c>
      <c r="O46" s="22">
        <f t="shared" si="2"/>
        <v>0</v>
      </c>
      <c r="P46" s="61"/>
    </row>
    <row r="47" spans="1:16" x14ac:dyDescent="0.25">
      <c r="A47" s="25">
        <v>20</v>
      </c>
      <c r="B47" s="25">
        <v>4.45</v>
      </c>
      <c r="C47" s="17">
        <v>5</v>
      </c>
      <c r="D47" s="9209">
        <v>0</v>
      </c>
      <c r="E47" s="22">
        <f t="shared" si="0"/>
        <v>0</v>
      </c>
      <c r="F47" s="21">
        <v>52</v>
      </c>
      <c r="G47" s="20">
        <v>12.45</v>
      </c>
      <c r="H47" s="17">
        <v>13</v>
      </c>
      <c r="I47" s="9209">
        <v>0</v>
      </c>
      <c r="J47" s="22">
        <f t="shared" si="1"/>
        <v>0</v>
      </c>
      <c r="K47" s="21">
        <v>84</v>
      </c>
      <c r="L47" s="17">
        <v>20.45</v>
      </c>
      <c r="M47" s="20">
        <v>21</v>
      </c>
      <c r="N47" s="9209">
        <v>0</v>
      </c>
      <c r="O47" s="22">
        <f t="shared" si="2"/>
        <v>0</v>
      </c>
      <c r="P47" s="61"/>
    </row>
    <row r="48" spans="1:16" x14ac:dyDescent="0.25">
      <c r="A48" s="25">
        <v>21</v>
      </c>
      <c r="B48" s="20">
        <v>5</v>
      </c>
      <c r="C48" s="16">
        <v>5.15</v>
      </c>
      <c r="D48" s="9209">
        <v>0</v>
      </c>
      <c r="E48" s="22">
        <f t="shared" si="0"/>
        <v>0</v>
      </c>
      <c r="F48" s="21">
        <v>53</v>
      </c>
      <c r="G48" s="20">
        <v>13</v>
      </c>
      <c r="H48" s="17">
        <v>13.15</v>
      </c>
      <c r="I48" s="9209">
        <v>0</v>
      </c>
      <c r="J48" s="22">
        <f t="shared" si="1"/>
        <v>0</v>
      </c>
      <c r="K48" s="21">
        <v>85</v>
      </c>
      <c r="L48" s="17">
        <v>21</v>
      </c>
      <c r="M48" s="20">
        <v>21.15</v>
      </c>
      <c r="N48" s="9209">
        <v>0</v>
      </c>
      <c r="O48" s="22">
        <f t="shared" si="2"/>
        <v>0</v>
      </c>
      <c r="P48" s="61"/>
    </row>
    <row r="49" spans="1:16" x14ac:dyDescent="0.25">
      <c r="A49" s="25">
        <v>22</v>
      </c>
      <c r="B49" s="23">
        <v>5.15</v>
      </c>
      <c r="C49" s="17">
        <v>5.3</v>
      </c>
      <c r="D49" s="9209">
        <v>0</v>
      </c>
      <c r="E49" s="22">
        <f t="shared" si="0"/>
        <v>0</v>
      </c>
      <c r="F49" s="21">
        <v>54</v>
      </c>
      <c r="G49" s="20">
        <v>13.15</v>
      </c>
      <c r="H49" s="17">
        <v>13.3</v>
      </c>
      <c r="I49" s="9209">
        <v>0</v>
      </c>
      <c r="J49" s="22">
        <f t="shared" si="1"/>
        <v>0</v>
      </c>
      <c r="K49" s="21">
        <v>86</v>
      </c>
      <c r="L49" s="17">
        <v>21.15</v>
      </c>
      <c r="M49" s="20">
        <v>21.3</v>
      </c>
      <c r="N49" s="9209">
        <v>0</v>
      </c>
      <c r="O49" s="22">
        <f t="shared" si="2"/>
        <v>0</v>
      </c>
      <c r="P49" s="61"/>
    </row>
    <row r="50" spans="1:16" x14ac:dyDescent="0.25">
      <c r="A50" s="25">
        <v>23</v>
      </c>
      <c r="B50" s="20">
        <v>5.3</v>
      </c>
      <c r="C50" s="16">
        <v>5.45</v>
      </c>
      <c r="D50" s="9209">
        <v>0</v>
      </c>
      <c r="E50" s="22">
        <f t="shared" si="0"/>
        <v>0</v>
      </c>
      <c r="F50" s="21">
        <v>55</v>
      </c>
      <c r="G50" s="20">
        <v>13.3</v>
      </c>
      <c r="H50" s="17">
        <v>13.45</v>
      </c>
      <c r="I50" s="9209">
        <v>0</v>
      </c>
      <c r="J50" s="22">
        <f t="shared" si="1"/>
        <v>0</v>
      </c>
      <c r="K50" s="21">
        <v>87</v>
      </c>
      <c r="L50" s="17">
        <v>21.3</v>
      </c>
      <c r="M50" s="20">
        <v>21.45</v>
      </c>
      <c r="N50" s="9209">
        <v>0</v>
      </c>
      <c r="O50" s="22">
        <f t="shared" si="2"/>
        <v>0</v>
      </c>
      <c r="P50" s="61"/>
    </row>
    <row r="51" spans="1:16" x14ac:dyDescent="0.25">
      <c r="A51" s="25">
        <v>24</v>
      </c>
      <c r="B51" s="23">
        <v>5.45</v>
      </c>
      <c r="C51" s="17">
        <v>6</v>
      </c>
      <c r="D51" s="9209">
        <v>0</v>
      </c>
      <c r="E51" s="22">
        <f t="shared" si="0"/>
        <v>0</v>
      </c>
      <c r="F51" s="21">
        <v>56</v>
      </c>
      <c r="G51" s="20">
        <v>13.45</v>
      </c>
      <c r="H51" s="17">
        <v>14</v>
      </c>
      <c r="I51" s="9209">
        <v>0</v>
      </c>
      <c r="J51" s="22">
        <f t="shared" si="1"/>
        <v>0</v>
      </c>
      <c r="K51" s="21">
        <v>88</v>
      </c>
      <c r="L51" s="17">
        <v>21.45</v>
      </c>
      <c r="M51" s="20">
        <v>22</v>
      </c>
      <c r="N51" s="9209">
        <v>0</v>
      </c>
      <c r="O51" s="22">
        <f t="shared" si="2"/>
        <v>0</v>
      </c>
      <c r="P51" s="61"/>
    </row>
    <row r="52" spans="1:16" x14ac:dyDescent="0.25">
      <c r="A52" s="25">
        <v>25</v>
      </c>
      <c r="B52" s="20">
        <v>6</v>
      </c>
      <c r="C52" s="16">
        <v>6.15</v>
      </c>
      <c r="D52" s="9209">
        <v>0</v>
      </c>
      <c r="E52" s="22">
        <f t="shared" si="0"/>
        <v>0</v>
      </c>
      <c r="F52" s="21">
        <v>57</v>
      </c>
      <c r="G52" s="20">
        <v>14</v>
      </c>
      <c r="H52" s="17">
        <v>14.15</v>
      </c>
      <c r="I52" s="9209">
        <v>0</v>
      </c>
      <c r="J52" s="22">
        <f t="shared" si="1"/>
        <v>0</v>
      </c>
      <c r="K52" s="21">
        <v>89</v>
      </c>
      <c r="L52" s="17">
        <v>22</v>
      </c>
      <c r="M52" s="20">
        <v>22.15</v>
      </c>
      <c r="N52" s="9209">
        <v>0</v>
      </c>
      <c r="O52" s="22">
        <f t="shared" si="2"/>
        <v>0</v>
      </c>
      <c r="P52" s="61"/>
    </row>
    <row r="53" spans="1:16" x14ac:dyDescent="0.25">
      <c r="A53" s="25">
        <v>26</v>
      </c>
      <c r="B53" s="23">
        <v>6.15</v>
      </c>
      <c r="C53" s="17">
        <v>6.3</v>
      </c>
      <c r="D53" s="9209">
        <v>0</v>
      </c>
      <c r="E53" s="22">
        <f t="shared" si="0"/>
        <v>0</v>
      </c>
      <c r="F53" s="21">
        <v>58</v>
      </c>
      <c r="G53" s="20">
        <v>14.15</v>
      </c>
      <c r="H53" s="17">
        <v>14.3</v>
      </c>
      <c r="I53" s="9209">
        <v>0</v>
      </c>
      <c r="J53" s="22">
        <f t="shared" si="1"/>
        <v>0</v>
      </c>
      <c r="K53" s="21">
        <v>90</v>
      </c>
      <c r="L53" s="17">
        <v>22.15</v>
      </c>
      <c r="M53" s="20">
        <v>22.3</v>
      </c>
      <c r="N53" s="9209">
        <v>0</v>
      </c>
      <c r="O53" s="22">
        <f t="shared" si="2"/>
        <v>0</v>
      </c>
      <c r="P53" s="61"/>
    </row>
    <row r="54" spans="1:16" x14ac:dyDescent="0.25">
      <c r="A54" s="25">
        <v>27</v>
      </c>
      <c r="B54" s="20">
        <v>6.3</v>
      </c>
      <c r="C54" s="16">
        <v>6.45</v>
      </c>
      <c r="D54" s="9209">
        <v>0</v>
      </c>
      <c r="E54" s="22">
        <f t="shared" si="0"/>
        <v>0</v>
      </c>
      <c r="F54" s="21">
        <v>59</v>
      </c>
      <c r="G54" s="20">
        <v>14.3</v>
      </c>
      <c r="H54" s="17">
        <v>14.45</v>
      </c>
      <c r="I54" s="9209">
        <v>0</v>
      </c>
      <c r="J54" s="22">
        <f t="shared" si="1"/>
        <v>0</v>
      </c>
      <c r="K54" s="21">
        <v>91</v>
      </c>
      <c r="L54" s="17">
        <v>22.3</v>
      </c>
      <c r="M54" s="20">
        <v>22.45</v>
      </c>
      <c r="N54" s="9209">
        <v>0</v>
      </c>
      <c r="O54" s="22">
        <f t="shared" si="2"/>
        <v>0</v>
      </c>
      <c r="P54" s="61"/>
    </row>
    <row r="55" spans="1:16" x14ac:dyDescent="0.25">
      <c r="A55" s="25">
        <v>28</v>
      </c>
      <c r="B55" s="23">
        <v>6.45</v>
      </c>
      <c r="C55" s="17">
        <v>7</v>
      </c>
      <c r="D55" s="9209">
        <v>0</v>
      </c>
      <c r="E55" s="22">
        <f t="shared" si="0"/>
        <v>0</v>
      </c>
      <c r="F55" s="21">
        <v>60</v>
      </c>
      <c r="G55" s="20">
        <v>14.45</v>
      </c>
      <c r="H55" s="20">
        <v>15</v>
      </c>
      <c r="I55" s="9209">
        <v>0</v>
      </c>
      <c r="J55" s="22">
        <f t="shared" si="1"/>
        <v>0</v>
      </c>
      <c r="K55" s="21">
        <v>92</v>
      </c>
      <c r="L55" s="17">
        <v>22.45</v>
      </c>
      <c r="M55" s="20">
        <v>23</v>
      </c>
      <c r="N55" s="9209">
        <v>0</v>
      </c>
      <c r="O55" s="22">
        <f t="shared" si="2"/>
        <v>0</v>
      </c>
      <c r="P55" s="61"/>
    </row>
    <row r="56" spans="1:16" x14ac:dyDescent="0.25">
      <c r="A56" s="25">
        <v>29</v>
      </c>
      <c r="B56" s="20">
        <v>7</v>
      </c>
      <c r="C56" s="16">
        <v>7.15</v>
      </c>
      <c r="D56" s="9209">
        <v>0</v>
      </c>
      <c r="E56" s="22">
        <f t="shared" si="0"/>
        <v>0</v>
      </c>
      <c r="F56" s="21">
        <v>61</v>
      </c>
      <c r="G56" s="20">
        <v>15</v>
      </c>
      <c r="H56" s="20">
        <v>15.15</v>
      </c>
      <c r="I56" s="9209">
        <v>0</v>
      </c>
      <c r="J56" s="22">
        <f t="shared" si="1"/>
        <v>0</v>
      </c>
      <c r="K56" s="21">
        <v>93</v>
      </c>
      <c r="L56" s="17">
        <v>23</v>
      </c>
      <c r="M56" s="20">
        <v>23.15</v>
      </c>
      <c r="N56" s="9209">
        <v>0</v>
      </c>
      <c r="O56" s="22">
        <f t="shared" si="2"/>
        <v>0</v>
      </c>
      <c r="P56" s="61"/>
    </row>
    <row r="57" spans="1:16" x14ac:dyDescent="0.25">
      <c r="A57" s="25">
        <v>30</v>
      </c>
      <c r="B57" s="23">
        <v>7.15</v>
      </c>
      <c r="C57" s="17">
        <v>7.3</v>
      </c>
      <c r="D57" s="9209">
        <v>0</v>
      </c>
      <c r="E57" s="22">
        <f t="shared" si="0"/>
        <v>0</v>
      </c>
      <c r="F57" s="21">
        <v>62</v>
      </c>
      <c r="G57" s="20">
        <v>15.15</v>
      </c>
      <c r="H57" s="20">
        <v>15.3</v>
      </c>
      <c r="I57" s="9209">
        <v>0</v>
      </c>
      <c r="J57" s="22">
        <f t="shared" si="1"/>
        <v>0</v>
      </c>
      <c r="K57" s="21">
        <v>94</v>
      </c>
      <c r="L57" s="20">
        <v>23.15</v>
      </c>
      <c r="M57" s="20">
        <v>23.3</v>
      </c>
      <c r="N57" s="9209">
        <v>0</v>
      </c>
      <c r="O57" s="22">
        <f t="shared" si="2"/>
        <v>0</v>
      </c>
      <c r="P57" s="61"/>
    </row>
    <row r="58" spans="1:16" x14ac:dyDescent="0.25">
      <c r="A58" s="25">
        <v>31</v>
      </c>
      <c r="B58" s="20">
        <v>7.3</v>
      </c>
      <c r="C58" s="16">
        <v>7.45</v>
      </c>
      <c r="D58" s="9209">
        <v>0</v>
      </c>
      <c r="E58" s="22">
        <f t="shared" si="0"/>
        <v>0</v>
      </c>
      <c r="F58" s="21">
        <v>63</v>
      </c>
      <c r="G58" s="20">
        <v>15.3</v>
      </c>
      <c r="H58" s="20">
        <v>15.45</v>
      </c>
      <c r="I58" s="9209">
        <v>0</v>
      </c>
      <c r="J58" s="22">
        <f t="shared" si="1"/>
        <v>0</v>
      </c>
      <c r="K58" s="21">
        <v>95</v>
      </c>
      <c r="L58" s="20">
        <v>23.3</v>
      </c>
      <c r="M58" s="20">
        <v>23.45</v>
      </c>
      <c r="N58" s="9209">
        <v>0</v>
      </c>
      <c r="O58" s="22">
        <f t="shared" si="2"/>
        <v>0</v>
      </c>
      <c r="P58" s="61"/>
    </row>
    <row r="59" spans="1:16" x14ac:dyDescent="0.25">
      <c r="A59" s="25">
        <v>32</v>
      </c>
      <c r="B59" s="23">
        <v>7.45</v>
      </c>
      <c r="C59" s="17">
        <v>8</v>
      </c>
      <c r="D59" s="9209">
        <v>0</v>
      </c>
      <c r="E59" s="22">
        <f t="shared" si="0"/>
        <v>0</v>
      </c>
      <c r="F59" s="21">
        <v>64</v>
      </c>
      <c r="G59" s="20">
        <v>15.45</v>
      </c>
      <c r="H59" s="20">
        <v>16</v>
      </c>
      <c r="I59" s="9209">
        <v>0</v>
      </c>
      <c r="J59" s="22">
        <f t="shared" si="1"/>
        <v>0</v>
      </c>
      <c r="K59" s="21">
        <v>96</v>
      </c>
      <c r="L59" s="20">
        <v>23.45</v>
      </c>
      <c r="M59" s="20">
        <v>24</v>
      </c>
      <c r="N59" s="9209">
        <v>0</v>
      </c>
      <c r="O59" s="22">
        <f t="shared" si="2"/>
        <v>0</v>
      </c>
      <c r="P59" s="61"/>
    </row>
    <row r="60" spans="1:16" x14ac:dyDescent="0.25">
      <c r="A60" s="15"/>
      <c r="B60" s="31"/>
      <c r="C60" s="14"/>
      <c r="D60" s="42">
        <f>SUM(D28:D59)</f>
        <v>0</v>
      </c>
      <c r="E60" s="18">
        <f>SUM(E28:E59)</f>
        <v>0</v>
      </c>
      <c r="F60" s="13"/>
      <c r="G60" s="12"/>
      <c r="H60" s="12"/>
      <c r="I60" s="42">
        <f>SUM(I28:I59)</f>
        <v>0</v>
      </c>
      <c r="J60" s="42">
        <f>SUM(J28:J59)</f>
        <v>0</v>
      </c>
      <c r="K60" s="13"/>
      <c r="L60" s="12"/>
      <c r="M60" s="12"/>
      <c r="N60" s="42">
        <f>SUM(N28:N59)</f>
        <v>0</v>
      </c>
      <c r="O60" s="18">
        <f>SUM(O28:O59)</f>
        <v>0</v>
      </c>
      <c r="P60" s="61"/>
    </row>
    <row r="61" spans="1:16" x14ac:dyDescent="0.25">
      <c r="A61" s="15"/>
      <c r="B61" s="31"/>
      <c r="C61" s="14"/>
      <c r="D61" s="42"/>
      <c r="E61" s="18"/>
      <c r="F61" s="13"/>
      <c r="G61" s="12"/>
      <c r="H61" s="12"/>
      <c r="I61" s="42"/>
      <c r="J61" s="18"/>
      <c r="K61" s="13"/>
      <c r="L61" s="12"/>
      <c r="M61" s="12"/>
      <c r="N61" s="42"/>
      <c r="O61" s="18"/>
      <c r="P61" s="61"/>
    </row>
    <row r="62" spans="1:16" x14ac:dyDescent="0.25">
      <c r="A62" s="15" t="s">
        <v>143</v>
      </c>
      <c r="B62" s="31">
        <f>SUM(D60,I60,N60)/(4000*1000)</f>
        <v>0</v>
      </c>
      <c r="C62" s="31">
        <f>SUM(E60,J60,O60)/(4000*1000)</f>
        <v>0</v>
      </c>
      <c r="D62" s="42"/>
      <c r="E62" s="18"/>
      <c r="F62" s="13"/>
      <c r="G62" s="12"/>
      <c r="H62" s="12"/>
      <c r="I62" s="42"/>
      <c r="J62" s="18"/>
      <c r="K62" s="13"/>
      <c r="L62" s="12"/>
      <c r="M62" s="12"/>
      <c r="N62" s="42"/>
      <c r="O62" s="18"/>
      <c r="P62" s="61"/>
    </row>
    <row r="63" spans="1:16" x14ac:dyDescent="0.25">
      <c r="A63" s="15"/>
      <c r="B63" s="31"/>
      <c r="C63" s="14"/>
      <c r="D63" s="42"/>
      <c r="E63" s="18"/>
      <c r="F63" s="13"/>
      <c r="G63" s="12"/>
      <c r="H63" s="12"/>
      <c r="I63" s="42"/>
      <c r="J63" s="18"/>
      <c r="K63" s="13"/>
      <c r="L63" s="12"/>
      <c r="M63" s="12"/>
      <c r="N63" s="42"/>
      <c r="O63" s="18"/>
      <c r="P63" s="61"/>
    </row>
    <row r="64" spans="1:16" x14ac:dyDescent="0.25">
      <c r="A64" s="15"/>
      <c r="B64" s="31"/>
      <c r="C64" s="14"/>
      <c r="D64" s="42"/>
      <c r="E64" s="18"/>
      <c r="F64" s="13"/>
      <c r="G64" s="12"/>
      <c r="H64" s="12"/>
      <c r="I64" s="42"/>
      <c r="J64" s="18"/>
      <c r="K64" s="13"/>
      <c r="L64" s="12"/>
      <c r="M64" s="12"/>
      <c r="N64" s="42"/>
      <c r="O64" s="18"/>
      <c r="P64" s="61"/>
    </row>
    <row r="65" spans="1:16" x14ac:dyDescent="0.25">
      <c r="A65" s="15"/>
      <c r="B65" s="31"/>
      <c r="C65" s="14"/>
      <c r="D65" s="42"/>
      <c r="E65" s="18"/>
      <c r="F65" s="13"/>
      <c r="G65" s="12"/>
      <c r="H65" s="12"/>
      <c r="I65" s="42"/>
      <c r="J65" s="18"/>
      <c r="K65" s="13"/>
      <c r="L65" s="12"/>
      <c r="M65" s="12"/>
      <c r="N65" s="42"/>
      <c r="O65" s="18"/>
      <c r="P65" s="61"/>
    </row>
    <row r="66" spans="1:16" x14ac:dyDescent="0.25">
      <c r="A66" s="15"/>
      <c r="B66" s="31"/>
      <c r="C66" s="14"/>
      <c r="D66" s="42"/>
      <c r="E66" s="18"/>
      <c r="F66" s="13"/>
      <c r="G66" s="12"/>
      <c r="H66" s="12"/>
      <c r="I66" s="42"/>
      <c r="J66" s="18"/>
      <c r="K66" s="13"/>
      <c r="L66" s="12"/>
      <c r="M66" s="12"/>
      <c r="N66" s="42"/>
      <c r="O66" s="18"/>
      <c r="P66" s="61"/>
    </row>
    <row r="67" spans="1:16" x14ac:dyDescent="0.25">
      <c r="A67" s="15"/>
      <c r="B67" s="31"/>
      <c r="C67" s="14"/>
      <c r="D67" s="42"/>
      <c r="E67" s="18"/>
      <c r="F67" s="13"/>
      <c r="G67" s="12"/>
      <c r="H67" s="12"/>
      <c r="I67" s="42"/>
      <c r="J67" s="18"/>
      <c r="K67" s="13"/>
      <c r="L67" s="12"/>
      <c r="M67" s="12"/>
      <c r="N67" s="42"/>
      <c r="O67" s="18"/>
      <c r="P67" s="61"/>
    </row>
    <row r="68" spans="1:16" x14ac:dyDescent="0.25">
      <c r="A68" s="15"/>
      <c r="B68" s="31"/>
      <c r="C68" s="14"/>
      <c r="D68" s="42"/>
      <c r="E68" s="18"/>
      <c r="F68" s="13"/>
      <c r="G68" s="12"/>
      <c r="H68" s="12"/>
      <c r="I68" s="42"/>
      <c r="J68" s="18"/>
      <c r="K68" s="13"/>
      <c r="L68" s="12"/>
      <c r="M68" s="12"/>
      <c r="N68" s="42"/>
      <c r="O68" s="18"/>
      <c r="P68" s="61"/>
    </row>
    <row r="69" spans="1:16" x14ac:dyDescent="0.25">
      <c r="A69" s="54" t="s">
        <v>27</v>
      </c>
      <c r="B69" s="55"/>
      <c r="C69" s="55"/>
      <c r="D69" s="53"/>
      <c r="E69" s="18"/>
      <c r="F69" s="55"/>
      <c r="G69" s="55"/>
      <c r="H69" s="55"/>
      <c r="I69" s="53"/>
      <c r="J69" s="10"/>
      <c r="K69" s="55"/>
      <c r="L69" s="55"/>
      <c r="M69" s="55"/>
      <c r="N69" s="55"/>
      <c r="O69" s="10"/>
      <c r="P69" s="61"/>
    </row>
    <row r="70" spans="1:16" x14ac:dyDescent="0.25">
      <c r="A70" s="48"/>
      <c r="B70" s="55"/>
      <c r="C70" s="55"/>
      <c r="D70" s="53"/>
      <c r="E70" s="55"/>
      <c r="F70" s="55"/>
      <c r="G70" s="55"/>
      <c r="H70" s="55"/>
      <c r="I70" s="53"/>
      <c r="J70" s="13"/>
      <c r="K70" s="55"/>
      <c r="L70" s="55"/>
      <c r="M70" s="55"/>
      <c r="N70" s="55"/>
      <c r="O70" s="55"/>
      <c r="P70" s="61"/>
    </row>
    <row r="71" spans="1:16" x14ac:dyDescent="0.25">
      <c r="A71" s="9" t="s">
        <v>28</v>
      </c>
      <c r="B71" s="55"/>
      <c r="C71" s="55"/>
      <c r="D71" s="53"/>
      <c r="E71" s="10"/>
      <c r="F71" s="55"/>
      <c r="G71" s="55"/>
      <c r="H71" s="10"/>
      <c r="I71" s="53"/>
      <c r="J71" s="13"/>
      <c r="K71" s="55"/>
      <c r="L71" s="55"/>
      <c r="M71" s="55"/>
      <c r="N71" s="55"/>
      <c r="O71" s="55"/>
      <c r="P71" s="61"/>
    </row>
    <row r="72" spans="1:16" x14ac:dyDescent="0.25">
      <c r="A72" s="8"/>
      <c r="B72" s="7"/>
      <c r="C72" s="7"/>
      <c r="D72" s="7"/>
      <c r="E72" s="7"/>
      <c r="F72" s="7"/>
      <c r="G72" s="7"/>
      <c r="H72" s="7"/>
      <c r="I72" s="7"/>
      <c r="J72" s="7"/>
      <c r="K72" s="7"/>
      <c r="L72" s="55"/>
      <c r="M72" s="55"/>
      <c r="N72" s="55"/>
      <c r="O72" s="55"/>
      <c r="P72" s="61"/>
    </row>
    <row r="73" spans="1:16" x14ac:dyDescent="0.25">
      <c r="A73" s="9"/>
      <c r="B73" s="55"/>
      <c r="C73" s="55"/>
      <c r="D73" s="53"/>
      <c r="E73" s="10"/>
      <c r="F73" s="55"/>
      <c r="G73" s="55"/>
      <c r="H73" s="10"/>
      <c r="I73" s="53"/>
      <c r="J73" s="13"/>
      <c r="K73" s="55"/>
      <c r="L73" s="55"/>
      <c r="M73" s="55"/>
      <c r="N73" s="55"/>
      <c r="O73" s="55"/>
      <c r="P73" s="61"/>
    </row>
    <row r="74" spans="1:16" x14ac:dyDescent="0.25">
      <c r="A74" s="48"/>
      <c r="B74" s="55"/>
      <c r="C74" s="55"/>
      <c r="D74" s="53"/>
      <c r="E74" s="10"/>
      <c r="F74" s="55"/>
      <c r="G74" s="55"/>
      <c r="H74" s="10"/>
      <c r="I74" s="53"/>
      <c r="J74" s="55"/>
      <c r="K74" s="55"/>
      <c r="L74" s="55"/>
      <c r="M74" s="55"/>
      <c r="N74" s="55"/>
      <c r="O74" s="55"/>
      <c r="P74" s="61"/>
    </row>
    <row r="75" spans="1:16" x14ac:dyDescent="0.25">
      <c r="A75" s="48"/>
      <c r="B75" s="55"/>
      <c r="C75" s="55"/>
      <c r="D75" s="53"/>
      <c r="E75" s="10"/>
      <c r="F75" s="55"/>
      <c r="G75" s="55"/>
      <c r="H75" s="10"/>
      <c r="I75" s="53"/>
      <c r="J75" s="55"/>
      <c r="K75" s="55"/>
      <c r="L75" s="55"/>
      <c r="M75" s="55"/>
      <c r="N75" s="55"/>
      <c r="O75" s="55"/>
      <c r="P75" s="61"/>
    </row>
    <row r="76" spans="1:16" x14ac:dyDescent="0.25">
      <c r="A76" s="48"/>
      <c r="B76" s="55"/>
      <c r="C76" s="55"/>
      <c r="D76" s="53"/>
      <c r="E76" s="10"/>
      <c r="F76" s="55"/>
      <c r="G76" s="55"/>
      <c r="H76" s="10"/>
      <c r="I76" s="53"/>
      <c r="J76" s="55"/>
      <c r="K76" s="55"/>
      <c r="L76" s="55"/>
      <c r="M76" s="55" t="s">
        <v>29</v>
      </c>
      <c r="N76" s="55"/>
      <c r="O76" s="55"/>
      <c r="P76" s="61"/>
    </row>
    <row r="77" spans="1:16" x14ac:dyDescent="0.25">
      <c r="A77" s="6"/>
      <c r="B77" s="5"/>
      <c r="C77" s="5"/>
      <c r="D77" s="4"/>
      <c r="E77" s="3"/>
      <c r="F77" s="5"/>
      <c r="G77" s="5"/>
      <c r="H77" s="3"/>
      <c r="I77" s="4"/>
      <c r="J77" s="5"/>
      <c r="K77" s="5"/>
      <c r="L77" s="5"/>
      <c r="M77" s="5" t="s">
        <v>30</v>
      </c>
      <c r="N77" s="5"/>
      <c r="O77" s="5"/>
      <c r="P77" s="36"/>
    </row>
    <row r="78" spans="1:16" x14ac:dyDescent="0.25">
      <c r="E78" s="1"/>
      <c r="H78" s="1"/>
    </row>
    <row r="79" spans="1:16" x14ac:dyDescent="0.25">
      <c r="C79" s="42"/>
      <c r="E79" s="1"/>
      <c r="H79" s="1"/>
    </row>
    <row r="80" spans="1:16" x14ac:dyDescent="0.25">
      <c r="E80" s="1"/>
      <c r="H80" s="1"/>
    </row>
    <row r="81" spans="5:8" x14ac:dyDescent="0.25">
      <c r="E81" s="1"/>
      <c r="H81" s="1"/>
    </row>
    <row r="82" spans="5:8" x14ac:dyDescent="0.25">
      <c r="E82" s="1"/>
      <c r="H82" s="1"/>
    </row>
    <row r="83" spans="5:8" x14ac:dyDescent="0.25">
      <c r="E83" s="1"/>
      <c r="H83" s="1"/>
    </row>
    <row r="84" spans="5:8" x14ac:dyDescent="0.25">
      <c r="E84" s="1"/>
      <c r="H84" s="1"/>
    </row>
    <row r="85" spans="5:8" x14ac:dyDescent="0.25">
      <c r="E85" s="1"/>
      <c r="H85" s="1"/>
    </row>
    <row r="86" spans="5:8" x14ac:dyDescent="0.25">
      <c r="E86" s="1"/>
      <c r="H86" s="1"/>
    </row>
    <row r="87" spans="5:8" x14ac:dyDescent="0.25">
      <c r="E87" s="1"/>
      <c r="H87" s="1"/>
    </row>
    <row r="88" spans="5:8" x14ac:dyDescent="0.25">
      <c r="E88" s="1"/>
      <c r="H88" s="1"/>
    </row>
    <row r="89" spans="5:8" x14ac:dyDescent="0.25">
      <c r="E89" s="1"/>
      <c r="H89" s="1"/>
    </row>
    <row r="90" spans="5:8" x14ac:dyDescent="0.25">
      <c r="E90" s="1"/>
      <c r="H90" s="1"/>
    </row>
    <row r="91" spans="5:8" x14ac:dyDescent="0.25">
      <c r="E91" s="1"/>
      <c r="H91" s="1"/>
    </row>
    <row r="92" spans="5:8" x14ac:dyDescent="0.25">
      <c r="E92" s="1"/>
      <c r="H92" s="1"/>
    </row>
    <row r="93" spans="5:8" x14ac:dyDescent="0.25">
      <c r="E93" s="1"/>
      <c r="H93" s="1"/>
    </row>
    <row r="94" spans="5:8" x14ac:dyDescent="0.25">
      <c r="E94" s="1"/>
      <c r="H94" s="1"/>
    </row>
    <row r="95" spans="5:8" x14ac:dyDescent="0.25">
      <c r="E95" s="1"/>
      <c r="H95" s="1"/>
    </row>
    <row r="96" spans="5:8" x14ac:dyDescent="0.25">
      <c r="E96" s="1"/>
      <c r="H96" s="1"/>
    </row>
    <row r="97" spans="5:14" x14ac:dyDescent="0.25">
      <c r="E97" s="1"/>
      <c r="H97" s="1"/>
    </row>
    <row r="98" spans="5:14" x14ac:dyDescent="0.25">
      <c r="E98" s="1"/>
      <c r="H98" s="1"/>
    </row>
    <row r="99" spans="5:14" x14ac:dyDescent="0.25">
      <c r="E99" s="1"/>
      <c r="H99" s="1"/>
    </row>
    <row r="100" spans="5:14" x14ac:dyDescent="0.25">
      <c r="E100" s="1"/>
      <c r="H100" s="1"/>
      <c r="M100" s="64" t="s">
        <v>8</v>
      </c>
    </row>
    <row r="101" spans="5:14" x14ac:dyDescent="0.25">
      <c r="E101" s="1"/>
      <c r="H101" s="1"/>
    </row>
    <row r="102" spans="5:14" x14ac:dyDescent="0.25">
      <c r="E102" s="1"/>
      <c r="H102" s="1"/>
    </row>
    <row r="103" spans="5:14" x14ac:dyDescent="0.25">
      <c r="E103" s="1"/>
      <c r="H103" s="1"/>
    </row>
    <row r="105" spans="5:14" x14ac:dyDescent="0.25">
      <c r="N105" s="9209"/>
    </row>
    <row r="130" spans="4:4" x14ac:dyDescent="0.25">
      <c r="D130" s="9209"/>
    </row>
  </sheetData>
  <mergeCells count="18">
    <mergeCell ref="O26:O27"/>
    <mergeCell ref="A72:K72"/>
    <mergeCell ref="G26:H26"/>
    <mergeCell ref="I26:I27"/>
    <mergeCell ref="J26:J27"/>
    <mergeCell ref="K26:K27"/>
    <mergeCell ref="L26:M26"/>
    <mergeCell ref="N26:N27"/>
    <mergeCell ref="A2:O2"/>
    <mergeCell ref="N17:N18"/>
    <mergeCell ref="O17:O18"/>
    <mergeCell ref="E23:L23"/>
    <mergeCell ref="E24:L24"/>
    <mergeCell ref="A26:A27"/>
    <mergeCell ref="B26:C26"/>
    <mergeCell ref="D26:D27"/>
    <mergeCell ref="E26:E27"/>
    <mergeCell ref="F26:F27"/>
  </mergeCells>
  <pageMargins left="0.79" right="0" top="0" bottom="0" header="0" footer="0"/>
  <pageSetup paperSize="9" scale="53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983"/>
      <c r="B1" s="984"/>
      <c r="C1" s="984"/>
      <c r="D1" s="985"/>
      <c r="E1" s="984"/>
      <c r="F1" s="984"/>
      <c r="G1" s="984"/>
      <c r="H1" s="984"/>
      <c r="I1" s="985"/>
      <c r="J1" s="984"/>
      <c r="K1" s="984"/>
      <c r="L1" s="984"/>
      <c r="M1" s="984"/>
      <c r="N1" s="984"/>
      <c r="O1" s="984"/>
      <c r="P1" s="986"/>
    </row>
    <row r="2" spans="1:16" ht="12.75" customHeight="1" x14ac:dyDescent="0.2">
      <c r="A2" s="987" t="s">
        <v>0</v>
      </c>
      <c r="B2" s="988"/>
      <c r="C2" s="988"/>
      <c r="D2" s="988"/>
      <c r="E2" s="988"/>
      <c r="F2" s="988"/>
      <c r="G2" s="988"/>
      <c r="H2" s="988"/>
      <c r="I2" s="988"/>
      <c r="J2" s="988"/>
      <c r="K2" s="988"/>
      <c r="L2" s="988"/>
      <c r="M2" s="988"/>
      <c r="N2" s="988"/>
      <c r="O2" s="988"/>
      <c r="P2" s="989"/>
    </row>
    <row r="3" spans="1:16" ht="12.75" customHeight="1" x14ac:dyDescent="0.2">
      <c r="A3" s="990"/>
      <c r="B3" s="991"/>
      <c r="C3" s="991"/>
      <c r="D3" s="991"/>
      <c r="E3" s="991"/>
      <c r="F3" s="991"/>
      <c r="G3" s="991"/>
      <c r="H3" s="991"/>
      <c r="I3" s="991"/>
      <c r="J3" s="991"/>
      <c r="K3" s="991"/>
      <c r="L3" s="991"/>
      <c r="M3" s="991"/>
      <c r="N3" s="991"/>
      <c r="O3" s="991"/>
      <c r="P3" s="992"/>
    </row>
    <row r="4" spans="1:16" ht="12.75" customHeight="1" x14ac:dyDescent="0.2">
      <c r="A4" s="993" t="s">
        <v>36</v>
      </c>
      <c r="B4" s="994"/>
      <c r="C4" s="994"/>
      <c r="D4" s="994"/>
      <c r="E4" s="994"/>
      <c r="F4" s="994"/>
      <c r="G4" s="994"/>
      <c r="H4" s="994"/>
      <c r="I4" s="994"/>
      <c r="J4" s="995"/>
      <c r="K4" s="996"/>
      <c r="L4" s="996"/>
      <c r="M4" s="996"/>
      <c r="N4" s="996"/>
      <c r="O4" s="996"/>
      <c r="P4" s="997"/>
    </row>
    <row r="5" spans="1:16" ht="12.75" customHeight="1" x14ac:dyDescent="0.2">
      <c r="A5" s="998"/>
      <c r="B5" s="999"/>
      <c r="C5" s="999"/>
      <c r="D5" s="1000"/>
      <c r="E5" s="999"/>
      <c r="F5" s="999"/>
      <c r="G5" s="999"/>
      <c r="H5" s="999"/>
      <c r="I5" s="1000"/>
      <c r="J5" s="999"/>
      <c r="K5" s="999"/>
      <c r="L5" s="999"/>
      <c r="M5" s="999"/>
      <c r="N5" s="999"/>
      <c r="O5" s="999"/>
      <c r="P5" s="1001"/>
    </row>
    <row r="6" spans="1:16" ht="12.75" customHeight="1" x14ac:dyDescent="0.2">
      <c r="A6" s="1002" t="s">
        <v>2</v>
      </c>
      <c r="B6" s="1003"/>
      <c r="C6" s="1003"/>
      <c r="D6" s="1004"/>
      <c r="E6" s="1003"/>
      <c r="F6" s="1003"/>
      <c r="G6" s="1003"/>
      <c r="H6" s="1003"/>
      <c r="I6" s="1004"/>
      <c r="J6" s="1003"/>
      <c r="K6" s="1003"/>
      <c r="L6" s="1003"/>
      <c r="M6" s="1003"/>
      <c r="N6" s="1003"/>
      <c r="O6" s="1003"/>
      <c r="P6" s="1005"/>
    </row>
    <row r="7" spans="1:16" ht="12.75" customHeight="1" x14ac:dyDescent="0.2">
      <c r="A7" s="1006" t="s">
        <v>3</v>
      </c>
      <c r="B7" s="1007"/>
      <c r="C7" s="1007"/>
      <c r="D7" s="1008"/>
      <c r="E7" s="1007"/>
      <c r="F7" s="1007"/>
      <c r="G7" s="1007"/>
      <c r="H7" s="1007"/>
      <c r="I7" s="1008"/>
      <c r="J7" s="1007"/>
      <c r="K7" s="1007"/>
      <c r="L7" s="1007"/>
      <c r="M7" s="1007"/>
      <c r="N7" s="1007"/>
      <c r="O7" s="1007"/>
      <c r="P7" s="1009"/>
    </row>
    <row r="8" spans="1:16" ht="12.75" customHeight="1" x14ac:dyDescent="0.2">
      <c r="A8" s="1010" t="s">
        <v>4</v>
      </c>
      <c r="B8" s="1011"/>
      <c r="C8" s="1011"/>
      <c r="D8" s="1012"/>
      <c r="E8" s="1011"/>
      <c r="F8" s="1011"/>
      <c r="G8" s="1011"/>
      <c r="H8" s="1011"/>
      <c r="I8" s="1012"/>
      <c r="J8" s="1011"/>
      <c r="K8" s="1011"/>
      <c r="L8" s="1011"/>
      <c r="M8" s="1011"/>
      <c r="N8" s="1011"/>
      <c r="O8" s="1011"/>
      <c r="P8" s="1013"/>
    </row>
    <row r="9" spans="1:16" ht="12.75" customHeight="1" x14ac:dyDescent="0.2">
      <c r="A9" s="1014" t="s">
        <v>5</v>
      </c>
      <c r="B9" s="1015"/>
      <c r="C9" s="1015"/>
      <c r="D9" s="1016"/>
      <c r="E9" s="1015"/>
      <c r="F9" s="1015"/>
      <c r="G9" s="1015"/>
      <c r="H9" s="1015"/>
      <c r="I9" s="1016"/>
      <c r="J9" s="1015"/>
      <c r="K9" s="1015"/>
      <c r="L9" s="1015"/>
      <c r="M9" s="1015"/>
      <c r="N9" s="1015"/>
      <c r="O9" s="1015"/>
      <c r="P9" s="1017"/>
    </row>
    <row r="10" spans="1:16" ht="12.75" customHeight="1" x14ac:dyDescent="0.2">
      <c r="A10" s="1018" t="s">
        <v>6</v>
      </c>
      <c r="B10" s="1019"/>
      <c r="C10" s="1019"/>
      <c r="D10" s="1020"/>
      <c r="E10" s="1019"/>
      <c r="F10" s="1019"/>
      <c r="G10" s="1019"/>
      <c r="H10" s="1019"/>
      <c r="I10" s="1020"/>
      <c r="J10" s="1019"/>
      <c r="K10" s="1019"/>
      <c r="L10" s="1019"/>
      <c r="M10" s="1019"/>
      <c r="N10" s="1019"/>
      <c r="O10" s="1019"/>
      <c r="P10" s="1021"/>
    </row>
    <row r="11" spans="1:16" ht="12.75" customHeight="1" x14ac:dyDescent="0.2">
      <c r="A11" s="1022"/>
      <c r="B11" s="1023"/>
      <c r="C11" s="1023"/>
      <c r="D11" s="1024"/>
      <c r="E11" s="1023"/>
      <c r="F11" s="1023"/>
      <c r="G11" s="1025"/>
      <c r="H11" s="1023"/>
      <c r="I11" s="1024"/>
      <c r="J11" s="1023"/>
      <c r="K11" s="1023"/>
      <c r="L11" s="1023"/>
      <c r="M11" s="1023"/>
      <c r="N11" s="1023"/>
      <c r="O11" s="1023"/>
      <c r="P11" s="1026"/>
    </row>
    <row r="12" spans="1:16" ht="12.75" customHeight="1" x14ac:dyDescent="0.2">
      <c r="A12" s="1027" t="s">
        <v>37</v>
      </c>
      <c r="B12" s="1028"/>
      <c r="C12" s="1028"/>
      <c r="D12" s="1029"/>
      <c r="E12" s="1028" t="s">
        <v>8</v>
      </c>
      <c r="F12" s="1028"/>
      <c r="G12" s="1028"/>
      <c r="H12" s="1028"/>
      <c r="I12" s="1029"/>
      <c r="J12" s="1028"/>
      <c r="K12" s="1028"/>
      <c r="L12" s="1028"/>
      <c r="M12" s="1028"/>
      <c r="N12" s="1030" t="s">
        <v>38</v>
      </c>
      <c r="O12" s="1028"/>
      <c r="P12" s="1031"/>
    </row>
    <row r="13" spans="1:16" ht="12.75" customHeight="1" x14ac:dyDescent="0.2">
      <c r="A13" s="1032"/>
      <c r="B13" s="1033"/>
      <c r="C13" s="1033"/>
      <c r="D13" s="1034"/>
      <c r="E13" s="1033"/>
      <c r="F13" s="1033"/>
      <c r="G13" s="1033"/>
      <c r="H13" s="1033"/>
      <c r="I13" s="1034"/>
      <c r="J13" s="1033"/>
      <c r="K13" s="1033"/>
      <c r="L13" s="1033"/>
      <c r="M13" s="1033"/>
      <c r="N13" s="1033"/>
      <c r="O13" s="1033"/>
      <c r="P13" s="1035"/>
    </row>
    <row r="14" spans="1:16" ht="12.75" customHeight="1" x14ac:dyDescent="0.2">
      <c r="A14" s="1036" t="s">
        <v>10</v>
      </c>
      <c r="B14" s="1037"/>
      <c r="C14" s="1037"/>
      <c r="D14" s="1038"/>
      <c r="E14" s="1037"/>
      <c r="F14" s="1037"/>
      <c r="G14" s="1037"/>
      <c r="H14" s="1037"/>
      <c r="I14" s="1038"/>
      <c r="J14" s="1037"/>
      <c r="K14" s="1037"/>
      <c r="L14" s="1037"/>
      <c r="M14" s="1037"/>
      <c r="N14" s="1039"/>
      <c r="O14" s="1040"/>
      <c r="P14" s="1041"/>
    </row>
    <row r="15" spans="1:16" ht="12.75" customHeight="1" x14ac:dyDescent="0.2">
      <c r="A15" s="1042"/>
      <c r="B15" s="1043"/>
      <c r="C15" s="1043"/>
      <c r="D15" s="1044"/>
      <c r="E15" s="1043"/>
      <c r="F15" s="1043"/>
      <c r="G15" s="1043"/>
      <c r="H15" s="1043"/>
      <c r="I15" s="1044"/>
      <c r="J15" s="1043"/>
      <c r="K15" s="1043"/>
      <c r="L15" s="1043"/>
      <c r="M15" s="1043"/>
      <c r="N15" s="1045" t="s">
        <v>11</v>
      </c>
      <c r="O15" s="1046" t="s">
        <v>12</v>
      </c>
      <c r="P15" s="1047"/>
    </row>
    <row r="16" spans="1:16" ht="12.75" customHeight="1" x14ac:dyDescent="0.2">
      <c r="A16" s="1048" t="s">
        <v>13</v>
      </c>
      <c r="B16" s="1049"/>
      <c r="C16" s="1049"/>
      <c r="D16" s="1050"/>
      <c r="E16" s="1049"/>
      <c r="F16" s="1049"/>
      <c r="G16" s="1049"/>
      <c r="H16" s="1049"/>
      <c r="I16" s="1050"/>
      <c r="J16" s="1049"/>
      <c r="K16" s="1049"/>
      <c r="L16" s="1049"/>
      <c r="M16" s="1049"/>
      <c r="N16" s="1051"/>
      <c r="O16" s="1052"/>
      <c r="P16" s="1052"/>
    </row>
    <row r="17" spans="1:47" ht="12.75" customHeight="1" x14ac:dyDescent="0.2">
      <c r="A17" s="1053" t="s">
        <v>14</v>
      </c>
      <c r="B17" s="1054"/>
      <c r="C17" s="1054"/>
      <c r="D17" s="1055"/>
      <c r="E17" s="1054"/>
      <c r="F17" s="1054"/>
      <c r="G17" s="1054"/>
      <c r="H17" s="1054"/>
      <c r="I17" s="1055"/>
      <c r="J17" s="1054"/>
      <c r="K17" s="1054"/>
      <c r="L17" s="1054"/>
      <c r="M17" s="1054"/>
      <c r="N17" s="1056" t="s">
        <v>15</v>
      </c>
      <c r="O17" s="1057" t="s">
        <v>16</v>
      </c>
      <c r="P17" s="1058"/>
    </row>
    <row r="18" spans="1:47" ht="12.75" customHeight="1" x14ac:dyDescent="0.2">
      <c r="A18" s="1059"/>
      <c r="B18" s="1060"/>
      <c r="C18" s="1060"/>
      <c r="D18" s="1061"/>
      <c r="E18" s="1060"/>
      <c r="F18" s="1060"/>
      <c r="G18" s="1060"/>
      <c r="H18" s="1060"/>
      <c r="I18" s="1061"/>
      <c r="J18" s="1060"/>
      <c r="K18" s="1060"/>
      <c r="L18" s="1060"/>
      <c r="M18" s="1060"/>
      <c r="N18" s="1062"/>
      <c r="O18" s="1063"/>
      <c r="P18" s="1064" t="s">
        <v>8</v>
      </c>
    </row>
    <row r="19" spans="1:47" ht="12.75" customHeight="1" x14ac:dyDescent="0.2">
      <c r="A19" s="1065"/>
      <c r="B19" s="1066"/>
      <c r="C19" s="1066"/>
      <c r="D19" s="1067"/>
      <c r="E19" s="1066"/>
      <c r="F19" s="1066"/>
      <c r="G19" s="1066"/>
      <c r="H19" s="1066"/>
      <c r="I19" s="1067"/>
      <c r="J19" s="1066"/>
      <c r="K19" s="1068"/>
      <c r="L19" s="1066" t="s">
        <v>17</v>
      </c>
      <c r="M19" s="1066"/>
      <c r="N19" s="1069"/>
      <c r="O19" s="1070"/>
      <c r="P19" s="1071"/>
      <c r="AU19" s="1072"/>
    </row>
    <row r="20" spans="1:47" ht="12.75" customHeight="1" x14ac:dyDescent="0.2">
      <c r="A20" s="1073"/>
      <c r="B20" s="1074"/>
      <c r="C20" s="1074"/>
      <c r="D20" s="1075"/>
      <c r="E20" s="1074"/>
      <c r="F20" s="1074"/>
      <c r="G20" s="1074"/>
      <c r="H20" s="1074"/>
      <c r="I20" s="1075"/>
      <c r="J20" s="1074"/>
      <c r="K20" s="1074"/>
      <c r="L20" s="1074"/>
      <c r="M20" s="1074"/>
      <c r="N20" s="1076"/>
      <c r="O20" s="1077"/>
      <c r="P20" s="1078"/>
    </row>
    <row r="21" spans="1:47" ht="12.75" customHeight="1" x14ac:dyDescent="0.2">
      <c r="A21" s="1079"/>
      <c r="B21" s="1080"/>
      <c r="C21" s="1081"/>
      <c r="D21" s="1081"/>
      <c r="E21" s="1080"/>
      <c r="F21" s="1080"/>
      <c r="G21" s="1080"/>
      <c r="H21" s="1080" t="s">
        <v>8</v>
      </c>
      <c r="I21" s="1082"/>
      <c r="J21" s="1080"/>
      <c r="K21" s="1080"/>
      <c r="L21" s="1080"/>
      <c r="M21" s="1080"/>
      <c r="N21" s="1083"/>
      <c r="O21" s="1084"/>
      <c r="P21" s="1085"/>
    </row>
    <row r="22" spans="1:47" ht="12.75" customHeight="1" x14ac:dyDescent="0.2">
      <c r="A22" s="1086"/>
      <c r="B22" s="1087"/>
      <c r="C22" s="1087"/>
      <c r="D22" s="1088"/>
      <c r="E22" s="1087"/>
      <c r="F22" s="1087"/>
      <c r="G22" s="1087"/>
      <c r="H22" s="1087"/>
      <c r="I22" s="1088"/>
      <c r="J22" s="1087"/>
      <c r="K22" s="1087"/>
      <c r="L22" s="1087"/>
      <c r="M22" s="1087"/>
      <c r="N22" s="1087"/>
      <c r="O22" s="1087"/>
      <c r="P22" s="1089"/>
    </row>
    <row r="23" spans="1:47" ht="12.75" customHeight="1" x14ac:dyDescent="0.2">
      <c r="A23" s="1090" t="s">
        <v>18</v>
      </c>
      <c r="B23" s="1091"/>
      <c r="C23" s="1091"/>
      <c r="D23" s="1092"/>
      <c r="E23" s="1093" t="s">
        <v>19</v>
      </c>
      <c r="F23" s="1093"/>
      <c r="G23" s="1093"/>
      <c r="H23" s="1093"/>
      <c r="I23" s="1093"/>
      <c r="J23" s="1093"/>
      <c r="K23" s="1093"/>
      <c r="L23" s="1093"/>
      <c r="M23" s="1091"/>
      <c r="N23" s="1091"/>
      <c r="O23" s="1091"/>
      <c r="P23" s="1094"/>
    </row>
    <row r="24" spans="1:47" x14ac:dyDescent="0.25">
      <c r="A24" s="1095"/>
      <c r="B24" s="1096"/>
      <c r="C24" s="1096"/>
      <c r="D24" s="1097"/>
      <c r="E24" s="1098" t="s">
        <v>20</v>
      </c>
      <c r="F24" s="1098"/>
      <c r="G24" s="1098"/>
      <c r="H24" s="1098"/>
      <c r="I24" s="1098"/>
      <c r="J24" s="1098"/>
      <c r="K24" s="1098"/>
      <c r="L24" s="1098"/>
      <c r="M24" s="1096"/>
      <c r="N24" s="1096"/>
      <c r="O24" s="1096"/>
      <c r="P24" s="1099"/>
    </row>
    <row r="25" spans="1:47" ht="12.75" customHeight="1" x14ac:dyDescent="0.2">
      <c r="A25" s="1100"/>
      <c r="B25" s="1101" t="s">
        <v>21</v>
      </c>
      <c r="C25" s="1102"/>
      <c r="D25" s="1102"/>
      <c r="E25" s="1102"/>
      <c r="F25" s="1102"/>
      <c r="G25" s="1102"/>
      <c r="H25" s="1102"/>
      <c r="I25" s="1102"/>
      <c r="J25" s="1102"/>
      <c r="K25" s="1102"/>
      <c r="L25" s="1102"/>
      <c r="M25" s="1102"/>
      <c r="N25" s="1102"/>
      <c r="O25" s="1103"/>
      <c r="P25" s="1104"/>
    </row>
    <row r="26" spans="1:47" ht="12.75" customHeight="1" x14ac:dyDescent="0.2">
      <c r="A26" s="1105" t="s">
        <v>22</v>
      </c>
      <c r="B26" s="1106" t="s">
        <v>23</v>
      </c>
      <c r="C26" s="1106"/>
      <c r="D26" s="1105" t="s">
        <v>24</v>
      </c>
      <c r="E26" s="1105" t="s">
        <v>25</v>
      </c>
      <c r="F26" s="1105" t="s">
        <v>22</v>
      </c>
      <c r="G26" s="1106" t="s">
        <v>23</v>
      </c>
      <c r="H26" s="1106"/>
      <c r="I26" s="1105" t="s">
        <v>24</v>
      </c>
      <c r="J26" s="1105" t="s">
        <v>25</v>
      </c>
      <c r="K26" s="1105" t="s">
        <v>22</v>
      </c>
      <c r="L26" s="1106" t="s">
        <v>23</v>
      </c>
      <c r="M26" s="1106"/>
      <c r="N26" s="1107" t="s">
        <v>24</v>
      </c>
      <c r="O26" s="1105" t="s">
        <v>25</v>
      </c>
      <c r="P26" s="1108"/>
    </row>
    <row r="27" spans="1:47" ht="12.75" customHeight="1" x14ac:dyDescent="0.2">
      <c r="A27" s="1109"/>
      <c r="B27" s="1110" t="s">
        <v>26</v>
      </c>
      <c r="C27" s="1110" t="s">
        <v>2</v>
      </c>
      <c r="D27" s="1109"/>
      <c r="E27" s="1109"/>
      <c r="F27" s="1109"/>
      <c r="G27" s="1110" t="s">
        <v>26</v>
      </c>
      <c r="H27" s="1110" t="s">
        <v>2</v>
      </c>
      <c r="I27" s="1109"/>
      <c r="J27" s="1109"/>
      <c r="K27" s="1109"/>
      <c r="L27" s="1110" t="s">
        <v>26</v>
      </c>
      <c r="M27" s="1110" t="s">
        <v>2</v>
      </c>
      <c r="N27" s="1111"/>
      <c r="O27" s="1109"/>
      <c r="P27" s="1112"/>
    </row>
    <row r="28" spans="1:47" ht="12.75" customHeight="1" x14ac:dyDescent="0.2">
      <c r="A28" s="1113">
        <v>1</v>
      </c>
      <c r="B28" s="1114">
        <v>0</v>
      </c>
      <c r="C28" s="1115">
        <v>0.15</v>
      </c>
      <c r="D28" s="1116">
        <v>16000</v>
      </c>
      <c r="E28" s="1117">
        <f t="shared" ref="E28:E59" si="0">D28*(100-2.67)/100</f>
        <v>15572.8</v>
      </c>
      <c r="F28" s="1118">
        <v>33</v>
      </c>
      <c r="G28" s="1119">
        <v>8</v>
      </c>
      <c r="H28" s="1119">
        <v>8.15</v>
      </c>
      <c r="I28" s="1116">
        <v>16000</v>
      </c>
      <c r="J28" s="1117">
        <f t="shared" ref="J28:J59" si="1">I28*(100-2.67)/100</f>
        <v>15572.8</v>
      </c>
      <c r="K28" s="1118">
        <v>65</v>
      </c>
      <c r="L28" s="1119">
        <v>16</v>
      </c>
      <c r="M28" s="1119">
        <v>16.149999999999999</v>
      </c>
      <c r="N28" s="1116">
        <v>16000</v>
      </c>
      <c r="O28" s="1117">
        <f t="shared" ref="O28:O59" si="2">N28*(100-2.67)/100</f>
        <v>15572.8</v>
      </c>
      <c r="P28" s="1120"/>
    </row>
    <row r="29" spans="1:47" ht="12.75" customHeight="1" x14ac:dyDescent="0.2">
      <c r="A29" s="1121">
        <v>2</v>
      </c>
      <c r="B29" s="1121">
        <v>0.15</v>
      </c>
      <c r="C29" s="1122">
        <v>0.3</v>
      </c>
      <c r="D29" s="1123">
        <v>16000</v>
      </c>
      <c r="E29" s="1124">
        <f t="shared" si="0"/>
        <v>15572.8</v>
      </c>
      <c r="F29" s="1125">
        <v>34</v>
      </c>
      <c r="G29" s="1126">
        <v>8.15</v>
      </c>
      <c r="H29" s="1126">
        <v>8.3000000000000007</v>
      </c>
      <c r="I29" s="1123">
        <v>16000</v>
      </c>
      <c r="J29" s="1124">
        <f t="shared" si="1"/>
        <v>15572.8</v>
      </c>
      <c r="K29" s="1125">
        <v>66</v>
      </c>
      <c r="L29" s="1126">
        <v>16.149999999999999</v>
      </c>
      <c r="M29" s="1126">
        <v>16.3</v>
      </c>
      <c r="N29" s="1123">
        <v>16000</v>
      </c>
      <c r="O29" s="1124">
        <f t="shared" si="2"/>
        <v>15572.8</v>
      </c>
      <c r="P29" s="1127"/>
    </row>
    <row r="30" spans="1:47" ht="12.75" customHeight="1" x14ac:dyDescent="0.2">
      <c r="A30" s="1128">
        <v>3</v>
      </c>
      <c r="B30" s="1129">
        <v>0.3</v>
      </c>
      <c r="C30" s="1130">
        <v>0.45</v>
      </c>
      <c r="D30" s="1131">
        <v>16000</v>
      </c>
      <c r="E30" s="1132">
        <f t="shared" si="0"/>
        <v>15572.8</v>
      </c>
      <c r="F30" s="1133">
        <v>35</v>
      </c>
      <c r="G30" s="1134">
        <v>8.3000000000000007</v>
      </c>
      <c r="H30" s="1134">
        <v>8.4499999999999993</v>
      </c>
      <c r="I30" s="1131">
        <v>16000</v>
      </c>
      <c r="J30" s="1132">
        <f t="shared" si="1"/>
        <v>15572.8</v>
      </c>
      <c r="K30" s="1133">
        <v>67</v>
      </c>
      <c r="L30" s="1134">
        <v>16.3</v>
      </c>
      <c r="M30" s="1134">
        <v>16.45</v>
      </c>
      <c r="N30" s="1131">
        <v>16000</v>
      </c>
      <c r="O30" s="1132">
        <f t="shared" si="2"/>
        <v>15572.8</v>
      </c>
      <c r="P30" s="1135"/>
      <c r="V30" s="1136"/>
    </row>
    <row r="31" spans="1:47" ht="12.75" customHeight="1" x14ac:dyDescent="0.2">
      <c r="A31" s="1137">
        <v>4</v>
      </c>
      <c r="B31" s="1137">
        <v>0.45</v>
      </c>
      <c r="C31" s="1138">
        <v>1</v>
      </c>
      <c r="D31" s="1139">
        <v>16000</v>
      </c>
      <c r="E31" s="1140">
        <f t="shared" si="0"/>
        <v>15572.8</v>
      </c>
      <c r="F31" s="1141">
        <v>36</v>
      </c>
      <c r="G31" s="1138">
        <v>8.4499999999999993</v>
      </c>
      <c r="H31" s="1138">
        <v>9</v>
      </c>
      <c r="I31" s="1139">
        <v>16000</v>
      </c>
      <c r="J31" s="1140">
        <f t="shared" si="1"/>
        <v>15572.8</v>
      </c>
      <c r="K31" s="1141">
        <v>68</v>
      </c>
      <c r="L31" s="1138">
        <v>16.45</v>
      </c>
      <c r="M31" s="1138">
        <v>17</v>
      </c>
      <c r="N31" s="1139">
        <v>16000</v>
      </c>
      <c r="O31" s="1140">
        <f t="shared" si="2"/>
        <v>15572.8</v>
      </c>
      <c r="P31" s="1142"/>
    </row>
    <row r="32" spans="1:47" ht="12.75" customHeight="1" x14ac:dyDescent="0.2">
      <c r="A32" s="1143">
        <v>5</v>
      </c>
      <c r="B32" s="1144">
        <v>1</v>
      </c>
      <c r="C32" s="1145">
        <v>1.1499999999999999</v>
      </c>
      <c r="D32" s="1146">
        <v>16000</v>
      </c>
      <c r="E32" s="1147">
        <f t="shared" si="0"/>
        <v>15572.8</v>
      </c>
      <c r="F32" s="1148">
        <v>37</v>
      </c>
      <c r="G32" s="1144">
        <v>9</v>
      </c>
      <c r="H32" s="1144">
        <v>9.15</v>
      </c>
      <c r="I32" s="1146">
        <v>16000</v>
      </c>
      <c r="J32" s="1147">
        <f t="shared" si="1"/>
        <v>15572.8</v>
      </c>
      <c r="K32" s="1148">
        <v>69</v>
      </c>
      <c r="L32" s="1144">
        <v>17</v>
      </c>
      <c r="M32" s="1144">
        <v>17.149999999999999</v>
      </c>
      <c r="N32" s="1146">
        <v>16000</v>
      </c>
      <c r="O32" s="1147">
        <f t="shared" si="2"/>
        <v>15572.8</v>
      </c>
      <c r="P32" s="1149"/>
      <c r="AQ32" s="1146"/>
    </row>
    <row r="33" spans="1:16" ht="12.75" customHeight="1" x14ac:dyDescent="0.2">
      <c r="A33" s="1150">
        <v>6</v>
      </c>
      <c r="B33" s="1151">
        <v>1.1499999999999999</v>
      </c>
      <c r="C33" s="1152">
        <v>1.3</v>
      </c>
      <c r="D33" s="1153">
        <v>16000</v>
      </c>
      <c r="E33" s="1154">
        <f t="shared" si="0"/>
        <v>15572.8</v>
      </c>
      <c r="F33" s="1155">
        <v>38</v>
      </c>
      <c r="G33" s="1152">
        <v>9.15</v>
      </c>
      <c r="H33" s="1152">
        <v>9.3000000000000007</v>
      </c>
      <c r="I33" s="1153">
        <v>16000</v>
      </c>
      <c r="J33" s="1154">
        <f t="shared" si="1"/>
        <v>15572.8</v>
      </c>
      <c r="K33" s="1155">
        <v>70</v>
      </c>
      <c r="L33" s="1152">
        <v>17.149999999999999</v>
      </c>
      <c r="M33" s="1152">
        <v>17.3</v>
      </c>
      <c r="N33" s="1153">
        <v>16000</v>
      </c>
      <c r="O33" s="1154">
        <f t="shared" si="2"/>
        <v>15572.8</v>
      </c>
      <c r="P33" s="1156"/>
    </row>
    <row r="34" spans="1:16" x14ac:dyDescent="0.2">
      <c r="A34" s="1157">
        <v>7</v>
      </c>
      <c r="B34" s="1158">
        <v>1.3</v>
      </c>
      <c r="C34" s="1159">
        <v>1.45</v>
      </c>
      <c r="D34" s="1160">
        <v>16000</v>
      </c>
      <c r="E34" s="1161">
        <f t="shared" si="0"/>
        <v>15572.8</v>
      </c>
      <c r="F34" s="1162">
        <v>39</v>
      </c>
      <c r="G34" s="1163">
        <v>9.3000000000000007</v>
      </c>
      <c r="H34" s="1163">
        <v>9.4499999999999993</v>
      </c>
      <c r="I34" s="1160">
        <v>16000</v>
      </c>
      <c r="J34" s="1161">
        <f t="shared" si="1"/>
        <v>15572.8</v>
      </c>
      <c r="K34" s="1162">
        <v>71</v>
      </c>
      <c r="L34" s="1163">
        <v>17.3</v>
      </c>
      <c r="M34" s="1163">
        <v>17.45</v>
      </c>
      <c r="N34" s="1160">
        <v>16000</v>
      </c>
      <c r="O34" s="1161">
        <f t="shared" si="2"/>
        <v>15572.8</v>
      </c>
      <c r="P34" s="1164"/>
    </row>
    <row r="35" spans="1:16" x14ac:dyDescent="0.2">
      <c r="A35" s="1165">
        <v>8</v>
      </c>
      <c r="B35" s="1165">
        <v>1.45</v>
      </c>
      <c r="C35" s="1166">
        <v>2</v>
      </c>
      <c r="D35" s="1167">
        <v>16000</v>
      </c>
      <c r="E35" s="1168">
        <f t="shared" si="0"/>
        <v>15572.8</v>
      </c>
      <c r="F35" s="1169">
        <v>40</v>
      </c>
      <c r="G35" s="1166">
        <v>9.4499999999999993</v>
      </c>
      <c r="H35" s="1166">
        <v>10</v>
      </c>
      <c r="I35" s="1167">
        <v>16000</v>
      </c>
      <c r="J35" s="1168">
        <f t="shared" si="1"/>
        <v>15572.8</v>
      </c>
      <c r="K35" s="1169">
        <v>72</v>
      </c>
      <c r="L35" s="1170">
        <v>17.45</v>
      </c>
      <c r="M35" s="1166">
        <v>18</v>
      </c>
      <c r="N35" s="1167">
        <v>16000</v>
      </c>
      <c r="O35" s="1168">
        <f t="shared" si="2"/>
        <v>15572.8</v>
      </c>
      <c r="P35" s="1171"/>
    </row>
    <row r="36" spans="1:16" x14ac:dyDescent="0.2">
      <c r="A36" s="1172">
        <v>9</v>
      </c>
      <c r="B36" s="1173">
        <v>2</v>
      </c>
      <c r="C36" s="1174">
        <v>2.15</v>
      </c>
      <c r="D36" s="1175">
        <v>16000</v>
      </c>
      <c r="E36" s="1176">
        <f t="shared" si="0"/>
        <v>15572.8</v>
      </c>
      <c r="F36" s="1177">
        <v>41</v>
      </c>
      <c r="G36" s="1178">
        <v>10</v>
      </c>
      <c r="H36" s="1179">
        <v>10.15</v>
      </c>
      <c r="I36" s="1175">
        <v>16000</v>
      </c>
      <c r="J36" s="1176">
        <f t="shared" si="1"/>
        <v>15572.8</v>
      </c>
      <c r="K36" s="1177">
        <v>73</v>
      </c>
      <c r="L36" s="1179">
        <v>18</v>
      </c>
      <c r="M36" s="1178">
        <v>18.149999999999999</v>
      </c>
      <c r="N36" s="1175">
        <v>16000</v>
      </c>
      <c r="O36" s="1176">
        <f t="shared" si="2"/>
        <v>15572.8</v>
      </c>
      <c r="P36" s="1180"/>
    </row>
    <row r="37" spans="1:16" x14ac:dyDescent="0.2">
      <c r="A37" s="1181">
        <v>10</v>
      </c>
      <c r="B37" s="1181">
        <v>2.15</v>
      </c>
      <c r="C37" s="1182">
        <v>2.2999999999999998</v>
      </c>
      <c r="D37" s="1183">
        <v>16000</v>
      </c>
      <c r="E37" s="1184">
        <f t="shared" si="0"/>
        <v>15572.8</v>
      </c>
      <c r="F37" s="1185">
        <v>42</v>
      </c>
      <c r="G37" s="1182">
        <v>10.15</v>
      </c>
      <c r="H37" s="1186">
        <v>10.3</v>
      </c>
      <c r="I37" s="1183">
        <v>16000</v>
      </c>
      <c r="J37" s="1184">
        <f t="shared" si="1"/>
        <v>15572.8</v>
      </c>
      <c r="K37" s="1185">
        <v>74</v>
      </c>
      <c r="L37" s="1186">
        <v>18.149999999999999</v>
      </c>
      <c r="M37" s="1182">
        <v>18.3</v>
      </c>
      <c r="N37" s="1183">
        <v>16000</v>
      </c>
      <c r="O37" s="1184">
        <f t="shared" si="2"/>
        <v>15572.8</v>
      </c>
      <c r="P37" s="1187"/>
    </row>
    <row r="38" spans="1:16" x14ac:dyDescent="0.2">
      <c r="A38" s="1188">
        <v>11</v>
      </c>
      <c r="B38" s="1189">
        <v>2.2999999999999998</v>
      </c>
      <c r="C38" s="1190">
        <v>2.4500000000000002</v>
      </c>
      <c r="D38" s="1191">
        <v>16000</v>
      </c>
      <c r="E38" s="1192">
        <f t="shared" si="0"/>
        <v>15572.8</v>
      </c>
      <c r="F38" s="1193">
        <v>43</v>
      </c>
      <c r="G38" s="1194">
        <v>10.3</v>
      </c>
      <c r="H38" s="1195">
        <v>10.45</v>
      </c>
      <c r="I38" s="1191">
        <v>16000</v>
      </c>
      <c r="J38" s="1192">
        <f t="shared" si="1"/>
        <v>15572.8</v>
      </c>
      <c r="K38" s="1193">
        <v>75</v>
      </c>
      <c r="L38" s="1195">
        <v>18.3</v>
      </c>
      <c r="M38" s="1194">
        <v>18.45</v>
      </c>
      <c r="N38" s="1191">
        <v>16000</v>
      </c>
      <c r="O38" s="1192">
        <f t="shared" si="2"/>
        <v>15572.8</v>
      </c>
      <c r="P38" s="1196"/>
    </row>
    <row r="39" spans="1:16" x14ac:dyDescent="0.2">
      <c r="A39" s="1197">
        <v>12</v>
      </c>
      <c r="B39" s="1197">
        <v>2.4500000000000002</v>
      </c>
      <c r="C39" s="1198">
        <v>3</v>
      </c>
      <c r="D39" s="1199">
        <v>16000</v>
      </c>
      <c r="E39" s="1200">
        <f t="shared" si="0"/>
        <v>15572.8</v>
      </c>
      <c r="F39" s="1201">
        <v>44</v>
      </c>
      <c r="G39" s="1198">
        <v>10.45</v>
      </c>
      <c r="H39" s="1202">
        <v>11</v>
      </c>
      <c r="I39" s="1199">
        <v>16000</v>
      </c>
      <c r="J39" s="1200">
        <f t="shared" si="1"/>
        <v>15572.8</v>
      </c>
      <c r="K39" s="1201">
        <v>76</v>
      </c>
      <c r="L39" s="1202">
        <v>18.45</v>
      </c>
      <c r="M39" s="1198">
        <v>19</v>
      </c>
      <c r="N39" s="1199">
        <v>16000</v>
      </c>
      <c r="O39" s="1200">
        <f t="shared" si="2"/>
        <v>15572.8</v>
      </c>
      <c r="P39" s="1203"/>
    </row>
    <row r="40" spans="1:16" x14ac:dyDescent="0.2">
      <c r="A40" s="1204">
        <v>13</v>
      </c>
      <c r="B40" s="1205">
        <v>3</v>
      </c>
      <c r="C40" s="1206">
        <v>3.15</v>
      </c>
      <c r="D40" s="1207">
        <v>16000</v>
      </c>
      <c r="E40" s="1208">
        <f t="shared" si="0"/>
        <v>15572.8</v>
      </c>
      <c r="F40" s="1209">
        <v>45</v>
      </c>
      <c r="G40" s="1210">
        <v>11</v>
      </c>
      <c r="H40" s="1211">
        <v>11.15</v>
      </c>
      <c r="I40" s="1207">
        <v>16000</v>
      </c>
      <c r="J40" s="1208">
        <f t="shared" si="1"/>
        <v>15572.8</v>
      </c>
      <c r="K40" s="1209">
        <v>77</v>
      </c>
      <c r="L40" s="1211">
        <v>19</v>
      </c>
      <c r="M40" s="1210">
        <v>19.149999999999999</v>
      </c>
      <c r="N40" s="1207">
        <v>16000</v>
      </c>
      <c r="O40" s="1208">
        <f t="shared" si="2"/>
        <v>15572.8</v>
      </c>
      <c r="P40" s="1212"/>
    </row>
    <row r="41" spans="1:16" x14ac:dyDescent="0.2">
      <c r="A41" s="1213">
        <v>14</v>
      </c>
      <c r="B41" s="1213">
        <v>3.15</v>
      </c>
      <c r="C41" s="1214">
        <v>3.3</v>
      </c>
      <c r="D41" s="1215">
        <v>16000</v>
      </c>
      <c r="E41" s="1216">
        <f t="shared" si="0"/>
        <v>15572.8</v>
      </c>
      <c r="F41" s="1217">
        <v>46</v>
      </c>
      <c r="G41" s="1218">
        <v>11.15</v>
      </c>
      <c r="H41" s="1214">
        <v>11.3</v>
      </c>
      <c r="I41" s="1215">
        <v>16000</v>
      </c>
      <c r="J41" s="1216">
        <f t="shared" si="1"/>
        <v>15572.8</v>
      </c>
      <c r="K41" s="1217">
        <v>78</v>
      </c>
      <c r="L41" s="1214">
        <v>19.149999999999999</v>
      </c>
      <c r="M41" s="1218">
        <v>19.3</v>
      </c>
      <c r="N41" s="1215">
        <v>16000</v>
      </c>
      <c r="O41" s="1216">
        <f t="shared" si="2"/>
        <v>15572.8</v>
      </c>
      <c r="P41" s="1219"/>
    </row>
    <row r="42" spans="1:16" x14ac:dyDescent="0.2">
      <c r="A42" s="1220">
        <v>15</v>
      </c>
      <c r="B42" s="1221">
        <v>3.3</v>
      </c>
      <c r="C42" s="1222">
        <v>3.45</v>
      </c>
      <c r="D42" s="1223">
        <v>16000</v>
      </c>
      <c r="E42" s="1224">
        <f t="shared" si="0"/>
        <v>15572.8</v>
      </c>
      <c r="F42" s="1225">
        <v>47</v>
      </c>
      <c r="G42" s="1226">
        <v>11.3</v>
      </c>
      <c r="H42" s="1227">
        <v>11.45</v>
      </c>
      <c r="I42" s="1223">
        <v>16000</v>
      </c>
      <c r="J42" s="1224">
        <f t="shared" si="1"/>
        <v>15572.8</v>
      </c>
      <c r="K42" s="1225">
        <v>79</v>
      </c>
      <c r="L42" s="1227">
        <v>19.3</v>
      </c>
      <c r="M42" s="1226">
        <v>19.45</v>
      </c>
      <c r="N42" s="1223">
        <v>16000</v>
      </c>
      <c r="O42" s="1224">
        <f t="shared" si="2"/>
        <v>15572.8</v>
      </c>
      <c r="P42" s="1228"/>
    </row>
    <row r="43" spans="1:16" x14ac:dyDescent="0.2">
      <c r="A43" s="1229">
        <v>16</v>
      </c>
      <c r="B43" s="1229">
        <v>3.45</v>
      </c>
      <c r="C43" s="1230">
        <v>4</v>
      </c>
      <c r="D43" s="1231">
        <v>16000</v>
      </c>
      <c r="E43" s="1232">
        <f t="shared" si="0"/>
        <v>15572.8</v>
      </c>
      <c r="F43" s="1233">
        <v>48</v>
      </c>
      <c r="G43" s="1234">
        <v>11.45</v>
      </c>
      <c r="H43" s="1230">
        <v>12</v>
      </c>
      <c r="I43" s="1231">
        <v>16000</v>
      </c>
      <c r="J43" s="1232">
        <f t="shared" si="1"/>
        <v>15572.8</v>
      </c>
      <c r="K43" s="1233">
        <v>80</v>
      </c>
      <c r="L43" s="1230">
        <v>19.45</v>
      </c>
      <c r="M43" s="1230">
        <v>20</v>
      </c>
      <c r="N43" s="1231">
        <v>16000</v>
      </c>
      <c r="O43" s="1232">
        <f t="shared" si="2"/>
        <v>15572.8</v>
      </c>
      <c r="P43" s="1235"/>
    </row>
    <row r="44" spans="1:16" x14ac:dyDescent="0.2">
      <c r="A44" s="1236">
        <v>17</v>
      </c>
      <c r="B44" s="1237">
        <v>4</v>
      </c>
      <c r="C44" s="1238">
        <v>4.1500000000000004</v>
      </c>
      <c r="D44" s="1239">
        <v>16000</v>
      </c>
      <c r="E44" s="1240">
        <f t="shared" si="0"/>
        <v>15572.8</v>
      </c>
      <c r="F44" s="1241">
        <v>49</v>
      </c>
      <c r="G44" s="1242">
        <v>12</v>
      </c>
      <c r="H44" s="1243">
        <v>12.15</v>
      </c>
      <c r="I44" s="1239">
        <v>16000</v>
      </c>
      <c r="J44" s="1240">
        <f t="shared" si="1"/>
        <v>15572.8</v>
      </c>
      <c r="K44" s="1241">
        <v>81</v>
      </c>
      <c r="L44" s="1243">
        <v>20</v>
      </c>
      <c r="M44" s="1242">
        <v>20.149999999999999</v>
      </c>
      <c r="N44" s="1239">
        <v>16000</v>
      </c>
      <c r="O44" s="1240">
        <f t="shared" si="2"/>
        <v>15572.8</v>
      </c>
      <c r="P44" s="1244"/>
    </row>
    <row r="45" spans="1:16" x14ac:dyDescent="0.2">
      <c r="A45" s="1245">
        <v>18</v>
      </c>
      <c r="B45" s="1245">
        <v>4.1500000000000004</v>
      </c>
      <c r="C45" s="1246">
        <v>4.3</v>
      </c>
      <c r="D45" s="1247">
        <v>16000</v>
      </c>
      <c r="E45" s="1248">
        <f t="shared" si="0"/>
        <v>15572.8</v>
      </c>
      <c r="F45" s="1249">
        <v>50</v>
      </c>
      <c r="G45" s="1250">
        <v>12.15</v>
      </c>
      <c r="H45" s="1246">
        <v>12.3</v>
      </c>
      <c r="I45" s="1247">
        <v>16000</v>
      </c>
      <c r="J45" s="1248">
        <f t="shared" si="1"/>
        <v>15572.8</v>
      </c>
      <c r="K45" s="1249">
        <v>82</v>
      </c>
      <c r="L45" s="1246">
        <v>20.149999999999999</v>
      </c>
      <c r="M45" s="1250">
        <v>20.3</v>
      </c>
      <c r="N45" s="1247">
        <v>16000</v>
      </c>
      <c r="O45" s="1248">
        <f t="shared" si="2"/>
        <v>15572.8</v>
      </c>
      <c r="P45" s="1251"/>
    </row>
    <row r="46" spans="1:16" x14ac:dyDescent="0.2">
      <c r="A46" s="1252">
        <v>19</v>
      </c>
      <c r="B46" s="1253">
        <v>4.3</v>
      </c>
      <c r="C46" s="1254">
        <v>4.45</v>
      </c>
      <c r="D46" s="1255">
        <v>16000</v>
      </c>
      <c r="E46" s="1256">
        <f t="shared" si="0"/>
        <v>15572.8</v>
      </c>
      <c r="F46" s="1257">
        <v>51</v>
      </c>
      <c r="G46" s="1258">
        <v>12.3</v>
      </c>
      <c r="H46" s="1259">
        <v>12.45</v>
      </c>
      <c r="I46" s="1255">
        <v>16000</v>
      </c>
      <c r="J46" s="1256">
        <f t="shared" si="1"/>
        <v>15572.8</v>
      </c>
      <c r="K46" s="1257">
        <v>83</v>
      </c>
      <c r="L46" s="1259">
        <v>20.3</v>
      </c>
      <c r="M46" s="1258">
        <v>20.45</v>
      </c>
      <c r="N46" s="1255">
        <v>16000</v>
      </c>
      <c r="O46" s="1256">
        <f t="shared" si="2"/>
        <v>15572.8</v>
      </c>
      <c r="P46" s="1260"/>
    </row>
    <row r="47" spans="1:16" x14ac:dyDescent="0.2">
      <c r="A47" s="1261">
        <v>20</v>
      </c>
      <c r="B47" s="1261">
        <v>4.45</v>
      </c>
      <c r="C47" s="1262">
        <v>5</v>
      </c>
      <c r="D47" s="1263">
        <v>16000</v>
      </c>
      <c r="E47" s="1264">
        <f t="shared" si="0"/>
        <v>15572.8</v>
      </c>
      <c r="F47" s="1265">
        <v>52</v>
      </c>
      <c r="G47" s="1266">
        <v>12.45</v>
      </c>
      <c r="H47" s="1262">
        <v>13</v>
      </c>
      <c r="I47" s="1263">
        <v>16000</v>
      </c>
      <c r="J47" s="1264">
        <f t="shared" si="1"/>
        <v>15572.8</v>
      </c>
      <c r="K47" s="1265">
        <v>84</v>
      </c>
      <c r="L47" s="1262">
        <v>20.45</v>
      </c>
      <c r="M47" s="1266">
        <v>21</v>
      </c>
      <c r="N47" s="1263">
        <v>16000</v>
      </c>
      <c r="O47" s="1264">
        <f t="shared" si="2"/>
        <v>15572.8</v>
      </c>
      <c r="P47" s="1267"/>
    </row>
    <row r="48" spans="1:16" x14ac:dyDescent="0.2">
      <c r="A48" s="1268">
        <v>21</v>
      </c>
      <c r="B48" s="1269">
        <v>5</v>
      </c>
      <c r="C48" s="1270">
        <v>5.15</v>
      </c>
      <c r="D48" s="1271">
        <v>16000</v>
      </c>
      <c r="E48" s="1272">
        <f t="shared" si="0"/>
        <v>15572.8</v>
      </c>
      <c r="F48" s="1273">
        <v>53</v>
      </c>
      <c r="G48" s="1269">
        <v>13</v>
      </c>
      <c r="H48" s="1274">
        <v>13.15</v>
      </c>
      <c r="I48" s="1271">
        <v>16000</v>
      </c>
      <c r="J48" s="1272">
        <f t="shared" si="1"/>
        <v>15572.8</v>
      </c>
      <c r="K48" s="1273">
        <v>85</v>
      </c>
      <c r="L48" s="1274">
        <v>21</v>
      </c>
      <c r="M48" s="1269">
        <v>21.15</v>
      </c>
      <c r="N48" s="1271">
        <v>16000</v>
      </c>
      <c r="O48" s="1272">
        <f t="shared" si="2"/>
        <v>15572.8</v>
      </c>
      <c r="P48" s="1275"/>
    </row>
    <row r="49" spans="1:16" x14ac:dyDescent="0.2">
      <c r="A49" s="1276">
        <v>22</v>
      </c>
      <c r="B49" s="1277">
        <v>5.15</v>
      </c>
      <c r="C49" s="1278">
        <v>5.3</v>
      </c>
      <c r="D49" s="1279">
        <v>16000</v>
      </c>
      <c r="E49" s="1280">
        <f t="shared" si="0"/>
        <v>15572.8</v>
      </c>
      <c r="F49" s="1281">
        <v>54</v>
      </c>
      <c r="G49" s="1282">
        <v>13.15</v>
      </c>
      <c r="H49" s="1278">
        <v>13.3</v>
      </c>
      <c r="I49" s="1279">
        <v>16000</v>
      </c>
      <c r="J49" s="1280">
        <f t="shared" si="1"/>
        <v>15572.8</v>
      </c>
      <c r="K49" s="1281">
        <v>86</v>
      </c>
      <c r="L49" s="1278">
        <v>21.15</v>
      </c>
      <c r="M49" s="1282">
        <v>21.3</v>
      </c>
      <c r="N49" s="1279">
        <v>16000</v>
      </c>
      <c r="O49" s="1280">
        <f t="shared" si="2"/>
        <v>15572.8</v>
      </c>
      <c r="P49" s="1283"/>
    </row>
    <row r="50" spans="1:16" x14ac:dyDescent="0.2">
      <c r="A50" s="1284">
        <v>23</v>
      </c>
      <c r="B50" s="1285">
        <v>5.3</v>
      </c>
      <c r="C50" s="1286">
        <v>5.45</v>
      </c>
      <c r="D50" s="1287">
        <v>16000</v>
      </c>
      <c r="E50" s="1288">
        <f t="shared" si="0"/>
        <v>15572.8</v>
      </c>
      <c r="F50" s="1289">
        <v>55</v>
      </c>
      <c r="G50" s="1285">
        <v>13.3</v>
      </c>
      <c r="H50" s="1290">
        <v>13.45</v>
      </c>
      <c r="I50" s="1287">
        <v>16000</v>
      </c>
      <c r="J50" s="1288">
        <f t="shared" si="1"/>
        <v>15572.8</v>
      </c>
      <c r="K50" s="1289">
        <v>87</v>
      </c>
      <c r="L50" s="1290">
        <v>21.3</v>
      </c>
      <c r="M50" s="1285">
        <v>21.45</v>
      </c>
      <c r="N50" s="1287">
        <v>16000</v>
      </c>
      <c r="O50" s="1288">
        <f t="shared" si="2"/>
        <v>15572.8</v>
      </c>
      <c r="P50" s="1291"/>
    </row>
    <row r="51" spans="1:16" x14ac:dyDescent="0.2">
      <c r="A51" s="1292">
        <v>24</v>
      </c>
      <c r="B51" s="1293">
        <v>5.45</v>
      </c>
      <c r="C51" s="1294">
        <v>6</v>
      </c>
      <c r="D51" s="1295">
        <v>16000</v>
      </c>
      <c r="E51" s="1296">
        <f t="shared" si="0"/>
        <v>15572.8</v>
      </c>
      <c r="F51" s="1297">
        <v>56</v>
      </c>
      <c r="G51" s="1298">
        <v>13.45</v>
      </c>
      <c r="H51" s="1294">
        <v>14</v>
      </c>
      <c r="I51" s="1295">
        <v>16000</v>
      </c>
      <c r="J51" s="1296">
        <f t="shared" si="1"/>
        <v>15572.8</v>
      </c>
      <c r="K51" s="1297">
        <v>88</v>
      </c>
      <c r="L51" s="1294">
        <v>21.45</v>
      </c>
      <c r="M51" s="1298">
        <v>22</v>
      </c>
      <c r="N51" s="1295">
        <v>16000</v>
      </c>
      <c r="O51" s="1296">
        <f t="shared" si="2"/>
        <v>15572.8</v>
      </c>
      <c r="P51" s="1299"/>
    </row>
    <row r="52" spans="1:16" x14ac:dyDescent="0.2">
      <c r="A52" s="1300">
        <v>25</v>
      </c>
      <c r="B52" s="1301">
        <v>6</v>
      </c>
      <c r="C52" s="1302">
        <v>6.15</v>
      </c>
      <c r="D52" s="1303">
        <v>16000</v>
      </c>
      <c r="E52" s="1304">
        <f t="shared" si="0"/>
        <v>15572.8</v>
      </c>
      <c r="F52" s="1305">
        <v>57</v>
      </c>
      <c r="G52" s="1301">
        <v>14</v>
      </c>
      <c r="H52" s="1306">
        <v>14.15</v>
      </c>
      <c r="I52" s="1303">
        <v>16000</v>
      </c>
      <c r="J52" s="1304">
        <f t="shared" si="1"/>
        <v>15572.8</v>
      </c>
      <c r="K52" s="1305">
        <v>89</v>
      </c>
      <c r="L52" s="1306">
        <v>22</v>
      </c>
      <c r="M52" s="1301">
        <v>22.15</v>
      </c>
      <c r="N52" s="1303">
        <v>16000</v>
      </c>
      <c r="O52" s="1304">
        <f t="shared" si="2"/>
        <v>15572.8</v>
      </c>
      <c r="P52" s="1307"/>
    </row>
    <row r="53" spans="1:16" x14ac:dyDescent="0.2">
      <c r="A53" s="1308">
        <v>26</v>
      </c>
      <c r="B53" s="1309">
        <v>6.15</v>
      </c>
      <c r="C53" s="1310">
        <v>6.3</v>
      </c>
      <c r="D53" s="1311">
        <v>16000</v>
      </c>
      <c r="E53" s="1312">
        <f t="shared" si="0"/>
        <v>15572.8</v>
      </c>
      <c r="F53" s="1313">
        <v>58</v>
      </c>
      <c r="G53" s="1314">
        <v>14.15</v>
      </c>
      <c r="H53" s="1310">
        <v>14.3</v>
      </c>
      <c r="I53" s="1311">
        <v>16000</v>
      </c>
      <c r="J53" s="1312">
        <f t="shared" si="1"/>
        <v>15572.8</v>
      </c>
      <c r="K53" s="1313">
        <v>90</v>
      </c>
      <c r="L53" s="1310">
        <v>22.15</v>
      </c>
      <c r="M53" s="1314">
        <v>22.3</v>
      </c>
      <c r="N53" s="1311">
        <v>16000</v>
      </c>
      <c r="O53" s="1312">
        <f t="shared" si="2"/>
        <v>15572.8</v>
      </c>
      <c r="P53" s="1315"/>
    </row>
    <row r="54" spans="1:16" x14ac:dyDescent="0.2">
      <c r="A54" s="1316">
        <v>27</v>
      </c>
      <c r="B54" s="1317">
        <v>6.3</v>
      </c>
      <c r="C54" s="1318">
        <v>6.45</v>
      </c>
      <c r="D54" s="1319">
        <v>16000</v>
      </c>
      <c r="E54" s="1320">
        <f t="shared" si="0"/>
        <v>15572.8</v>
      </c>
      <c r="F54" s="1321">
        <v>59</v>
      </c>
      <c r="G54" s="1317">
        <v>14.3</v>
      </c>
      <c r="H54" s="1322">
        <v>14.45</v>
      </c>
      <c r="I54" s="1319">
        <v>16000</v>
      </c>
      <c r="J54" s="1320">
        <f t="shared" si="1"/>
        <v>15572.8</v>
      </c>
      <c r="K54" s="1321">
        <v>91</v>
      </c>
      <c r="L54" s="1322">
        <v>22.3</v>
      </c>
      <c r="M54" s="1317">
        <v>22.45</v>
      </c>
      <c r="N54" s="1319">
        <v>16000</v>
      </c>
      <c r="O54" s="1320">
        <f t="shared" si="2"/>
        <v>15572.8</v>
      </c>
      <c r="P54" s="1323"/>
    </row>
    <row r="55" spans="1:16" x14ac:dyDescent="0.2">
      <c r="A55" s="1324">
        <v>28</v>
      </c>
      <c r="B55" s="1325">
        <v>6.45</v>
      </c>
      <c r="C55" s="1326">
        <v>7</v>
      </c>
      <c r="D55" s="1327">
        <v>16000</v>
      </c>
      <c r="E55" s="1328">
        <f t="shared" si="0"/>
        <v>15572.8</v>
      </c>
      <c r="F55" s="1329">
        <v>60</v>
      </c>
      <c r="G55" s="1330">
        <v>14.45</v>
      </c>
      <c r="H55" s="1330">
        <v>15</v>
      </c>
      <c r="I55" s="1327">
        <v>16000</v>
      </c>
      <c r="J55" s="1328">
        <f t="shared" si="1"/>
        <v>15572.8</v>
      </c>
      <c r="K55" s="1329">
        <v>92</v>
      </c>
      <c r="L55" s="1326">
        <v>22.45</v>
      </c>
      <c r="M55" s="1330">
        <v>23</v>
      </c>
      <c r="N55" s="1327">
        <v>16000</v>
      </c>
      <c r="O55" s="1328">
        <f t="shared" si="2"/>
        <v>15572.8</v>
      </c>
      <c r="P55" s="1331"/>
    </row>
    <row r="56" spans="1:16" x14ac:dyDescent="0.2">
      <c r="A56" s="1332">
        <v>29</v>
      </c>
      <c r="B56" s="1333">
        <v>7</v>
      </c>
      <c r="C56" s="1334">
        <v>7.15</v>
      </c>
      <c r="D56" s="1335">
        <v>16000</v>
      </c>
      <c r="E56" s="1336">
        <f t="shared" si="0"/>
        <v>15572.8</v>
      </c>
      <c r="F56" s="1337">
        <v>61</v>
      </c>
      <c r="G56" s="1333">
        <v>15</v>
      </c>
      <c r="H56" s="1333">
        <v>15.15</v>
      </c>
      <c r="I56" s="1335">
        <v>16000</v>
      </c>
      <c r="J56" s="1336">
        <f t="shared" si="1"/>
        <v>15572.8</v>
      </c>
      <c r="K56" s="1337">
        <v>93</v>
      </c>
      <c r="L56" s="1338">
        <v>23</v>
      </c>
      <c r="M56" s="1333">
        <v>23.15</v>
      </c>
      <c r="N56" s="1335">
        <v>16000</v>
      </c>
      <c r="O56" s="1336">
        <f t="shared" si="2"/>
        <v>15572.8</v>
      </c>
      <c r="P56" s="1339"/>
    </row>
    <row r="57" spans="1:16" x14ac:dyDescent="0.2">
      <c r="A57" s="1340">
        <v>30</v>
      </c>
      <c r="B57" s="1341">
        <v>7.15</v>
      </c>
      <c r="C57" s="1342">
        <v>7.3</v>
      </c>
      <c r="D57" s="1343">
        <v>16000</v>
      </c>
      <c r="E57" s="1344">
        <f t="shared" si="0"/>
        <v>15572.8</v>
      </c>
      <c r="F57" s="1345">
        <v>62</v>
      </c>
      <c r="G57" s="1346">
        <v>15.15</v>
      </c>
      <c r="H57" s="1346">
        <v>15.3</v>
      </c>
      <c r="I57" s="1343">
        <v>16000</v>
      </c>
      <c r="J57" s="1344">
        <f t="shared" si="1"/>
        <v>15572.8</v>
      </c>
      <c r="K57" s="1345">
        <v>94</v>
      </c>
      <c r="L57" s="1346">
        <v>23.15</v>
      </c>
      <c r="M57" s="1346">
        <v>23.3</v>
      </c>
      <c r="N57" s="1343">
        <v>16000</v>
      </c>
      <c r="O57" s="1344">
        <f t="shared" si="2"/>
        <v>15572.8</v>
      </c>
      <c r="P57" s="1347"/>
    </row>
    <row r="58" spans="1:16" x14ac:dyDescent="0.2">
      <c r="A58" s="1348">
        <v>31</v>
      </c>
      <c r="B58" s="1349">
        <v>7.3</v>
      </c>
      <c r="C58" s="1350">
        <v>7.45</v>
      </c>
      <c r="D58" s="1351">
        <v>16000</v>
      </c>
      <c r="E58" s="1352">
        <f t="shared" si="0"/>
        <v>15572.8</v>
      </c>
      <c r="F58" s="1353">
        <v>63</v>
      </c>
      <c r="G58" s="1349">
        <v>15.3</v>
      </c>
      <c r="H58" s="1349">
        <v>15.45</v>
      </c>
      <c r="I58" s="1351">
        <v>16000</v>
      </c>
      <c r="J58" s="1352">
        <f t="shared" si="1"/>
        <v>15572.8</v>
      </c>
      <c r="K58" s="1353">
        <v>95</v>
      </c>
      <c r="L58" s="1349">
        <v>23.3</v>
      </c>
      <c r="M58" s="1349">
        <v>23.45</v>
      </c>
      <c r="N58" s="1351">
        <v>16000</v>
      </c>
      <c r="O58" s="1352">
        <f t="shared" si="2"/>
        <v>15572.8</v>
      </c>
      <c r="P58" s="1354"/>
    </row>
    <row r="59" spans="1:16" x14ac:dyDescent="0.2">
      <c r="A59" s="1355">
        <v>32</v>
      </c>
      <c r="B59" s="1356">
        <v>7.45</v>
      </c>
      <c r="C59" s="1357">
        <v>8</v>
      </c>
      <c r="D59" s="1358">
        <v>16000</v>
      </c>
      <c r="E59" s="1359">
        <f t="shared" si="0"/>
        <v>15572.8</v>
      </c>
      <c r="F59" s="1360">
        <v>64</v>
      </c>
      <c r="G59" s="1361">
        <v>15.45</v>
      </c>
      <c r="H59" s="1361">
        <v>16</v>
      </c>
      <c r="I59" s="1358">
        <v>16000</v>
      </c>
      <c r="J59" s="1359">
        <f t="shared" si="1"/>
        <v>15572.8</v>
      </c>
      <c r="K59" s="1360">
        <v>96</v>
      </c>
      <c r="L59" s="1361">
        <v>23.45</v>
      </c>
      <c r="M59" s="1361">
        <v>24</v>
      </c>
      <c r="N59" s="1358">
        <v>16000</v>
      </c>
      <c r="O59" s="1359">
        <f t="shared" si="2"/>
        <v>15572.8</v>
      </c>
      <c r="P59" s="1362"/>
    </row>
    <row r="60" spans="1:16" x14ac:dyDescent="0.2">
      <c r="A60" s="1363" t="s">
        <v>27</v>
      </c>
      <c r="B60" s="1364"/>
      <c r="C60" s="1364"/>
      <c r="D60" s="1365">
        <f>SUM(D28:D59)</f>
        <v>512000</v>
      </c>
      <c r="E60" s="1366">
        <f>SUM(E28:E59)</f>
        <v>498329.59999999974</v>
      </c>
      <c r="F60" s="1364"/>
      <c r="G60" s="1364"/>
      <c r="H60" s="1364"/>
      <c r="I60" s="1365">
        <f>SUM(I28:I59)</f>
        <v>512000</v>
      </c>
      <c r="J60" s="1367">
        <f>SUM(J28:J59)</f>
        <v>498329.59999999974</v>
      </c>
      <c r="K60" s="1364"/>
      <c r="L60" s="1364"/>
      <c r="M60" s="1364"/>
      <c r="N60" s="1364">
        <f>SUM(N28:N59)</f>
        <v>512000</v>
      </c>
      <c r="O60" s="1367">
        <f>SUM(O28:O59)</f>
        <v>498329.59999999974</v>
      </c>
      <c r="P60" s="1368"/>
    </row>
    <row r="64" spans="1:16" x14ac:dyDescent="0.2">
      <c r="A64" t="s">
        <v>39</v>
      </c>
      <c r="B64">
        <f>SUM(D60,I60,N60)/(4000*1000)</f>
        <v>0.38400000000000001</v>
      </c>
      <c r="C64">
        <f>ROUNDDOWN(SUM(E60,J60,O60)/(4000*1000),4)</f>
        <v>0.37369999999999998</v>
      </c>
    </row>
    <row r="66" spans="1:16" x14ac:dyDescent="0.2">
      <c r="A66" s="1369"/>
      <c r="B66" s="1370"/>
      <c r="C66" s="1370"/>
      <c r="D66" s="1371"/>
      <c r="E66" s="1370"/>
      <c r="F66" s="1370"/>
      <c r="G66" s="1370"/>
      <c r="H66" s="1370"/>
      <c r="I66" s="1371"/>
      <c r="J66" s="1372"/>
      <c r="K66" s="1370"/>
      <c r="L66" s="1370"/>
      <c r="M66" s="1370"/>
      <c r="N66" s="1370"/>
      <c r="O66" s="1370"/>
      <c r="P66" s="1373"/>
    </row>
    <row r="67" spans="1:16" x14ac:dyDescent="0.2">
      <c r="A67" s="1374" t="s">
        <v>28</v>
      </c>
      <c r="B67" s="1375"/>
      <c r="C67" s="1375"/>
      <c r="D67" s="1376"/>
      <c r="E67" s="1377"/>
      <c r="F67" s="1375"/>
      <c r="G67" s="1375"/>
      <c r="H67" s="1377"/>
      <c r="I67" s="1376"/>
      <c r="J67" s="1378"/>
      <c r="K67" s="1375"/>
      <c r="L67" s="1375"/>
      <c r="M67" s="1375"/>
      <c r="N67" s="1375"/>
      <c r="O67" s="1375"/>
      <c r="P67" s="1379"/>
    </row>
    <row r="68" spans="1:16" x14ac:dyDescent="0.2">
      <c r="A68" s="1380"/>
      <c r="B68" s="1381"/>
      <c r="C68" s="1381"/>
      <c r="D68" s="1381"/>
      <c r="E68" s="1381"/>
      <c r="F68" s="1381"/>
      <c r="G68" s="1381"/>
      <c r="H68" s="1381"/>
      <c r="I68" s="1381"/>
      <c r="J68" s="1381"/>
      <c r="K68" s="1381"/>
      <c r="L68" s="1382"/>
      <c r="M68" s="1382"/>
      <c r="N68" s="1382"/>
      <c r="O68" s="1382"/>
      <c r="P68" s="1383"/>
    </row>
    <row r="69" spans="1:16" x14ac:dyDescent="0.2">
      <c r="A69" s="1384"/>
      <c r="B69" s="1385"/>
      <c r="C69" s="1385"/>
      <c r="D69" s="1386"/>
      <c r="E69" s="1387"/>
      <c r="F69" s="1385"/>
      <c r="G69" s="1385"/>
      <c r="H69" s="1387"/>
      <c r="I69" s="1386"/>
      <c r="J69" s="1388"/>
      <c r="K69" s="1385"/>
      <c r="L69" s="1385"/>
      <c r="M69" s="1385"/>
      <c r="N69" s="1385"/>
      <c r="O69" s="1385"/>
      <c r="P69" s="1389"/>
    </row>
    <row r="70" spans="1:16" x14ac:dyDescent="0.2">
      <c r="A70" s="1390"/>
      <c r="B70" s="1391"/>
      <c r="C70" s="1391"/>
      <c r="D70" s="1392"/>
      <c r="E70" s="1393"/>
      <c r="F70" s="1391"/>
      <c r="G70" s="1391"/>
      <c r="H70" s="1393"/>
      <c r="I70" s="1392"/>
      <c r="J70" s="1391"/>
      <c r="K70" s="1391"/>
      <c r="L70" s="1391"/>
      <c r="M70" s="1391"/>
      <c r="N70" s="1391"/>
      <c r="O70" s="1391"/>
      <c r="P70" s="1394"/>
    </row>
    <row r="71" spans="1:16" x14ac:dyDescent="0.2">
      <c r="A71" s="1395"/>
      <c r="B71" s="1396"/>
      <c r="C71" s="1396"/>
      <c r="D71" s="1397"/>
      <c r="E71" s="1398"/>
      <c r="F71" s="1396"/>
      <c r="G71" s="1396"/>
      <c r="H71" s="1398"/>
      <c r="I71" s="1397"/>
      <c r="J71" s="1396"/>
      <c r="K71" s="1396"/>
      <c r="L71" s="1396"/>
      <c r="M71" s="1396"/>
      <c r="N71" s="1396"/>
      <c r="O71" s="1396"/>
      <c r="P71" s="1399"/>
    </row>
    <row r="72" spans="1:16" x14ac:dyDescent="0.2">
      <c r="A72" s="1400"/>
      <c r="B72" s="1401"/>
      <c r="C72" s="1401"/>
      <c r="D72" s="1402"/>
      <c r="E72" s="1403"/>
      <c r="F72" s="1401"/>
      <c r="G72" s="1401"/>
      <c r="H72" s="1403"/>
      <c r="I72" s="1402"/>
      <c r="J72" s="1401"/>
      <c r="K72" s="1401"/>
      <c r="L72" s="1401"/>
      <c r="M72" s="1401" t="s">
        <v>29</v>
      </c>
      <c r="N72" s="1401"/>
      <c r="O72" s="1401"/>
      <c r="P72" s="1404"/>
    </row>
    <row r="73" spans="1:16" x14ac:dyDescent="0.2">
      <c r="A73" s="1405"/>
      <c r="B73" s="1406"/>
      <c r="C73" s="1406"/>
      <c r="D73" s="1407"/>
      <c r="E73" s="1408"/>
      <c r="F73" s="1406"/>
      <c r="G73" s="1406"/>
      <c r="H73" s="1408"/>
      <c r="I73" s="1407"/>
      <c r="J73" s="1406"/>
      <c r="K73" s="1406"/>
      <c r="L73" s="1406"/>
      <c r="M73" s="1406" t="s">
        <v>30</v>
      </c>
      <c r="N73" s="1406"/>
      <c r="O73" s="1406"/>
      <c r="P73" s="1409"/>
    </row>
    <row r="74" spans="1:16" ht="15.75" x14ac:dyDescent="0.25">
      <c r="E74" s="1410"/>
      <c r="H74" s="1410"/>
    </row>
    <row r="75" spans="1:16" ht="15.75" x14ac:dyDescent="0.25">
      <c r="C75" s="1411"/>
      <c r="E75" s="1412"/>
      <c r="H75" s="1412"/>
    </row>
    <row r="76" spans="1:16" ht="15.75" x14ac:dyDescent="0.25">
      <c r="E76" s="1413"/>
      <c r="H76" s="1413"/>
    </row>
    <row r="77" spans="1:16" ht="15.75" x14ac:dyDescent="0.25">
      <c r="E77" s="1414"/>
      <c r="H77" s="1414"/>
    </row>
    <row r="78" spans="1:16" ht="15.75" x14ac:dyDescent="0.25">
      <c r="E78" s="1415"/>
      <c r="H78" s="1415"/>
    </row>
    <row r="79" spans="1:16" ht="15.75" x14ac:dyDescent="0.25">
      <c r="E79" s="1416"/>
      <c r="H79" s="1416"/>
    </row>
    <row r="80" spans="1:16" ht="15.75" x14ac:dyDescent="0.25">
      <c r="E80" s="1417"/>
      <c r="H80" s="1417"/>
    </row>
    <row r="81" spans="5:13" ht="15.75" x14ac:dyDescent="0.25">
      <c r="E81" s="1418"/>
      <c r="H81" s="1418"/>
    </row>
    <row r="82" spans="5:13" ht="15.75" x14ac:dyDescent="0.25">
      <c r="E82" s="1419"/>
      <c r="H82" s="1419"/>
    </row>
    <row r="83" spans="5:13" ht="15.75" x14ac:dyDescent="0.25">
      <c r="E83" s="1420"/>
      <c r="H83" s="1420"/>
    </row>
    <row r="84" spans="5:13" ht="15.75" x14ac:dyDescent="0.25">
      <c r="E84" s="1421"/>
      <c r="H84" s="1421"/>
    </row>
    <row r="85" spans="5:13" ht="15.75" x14ac:dyDescent="0.25">
      <c r="E85" s="1422"/>
      <c r="H85" s="1422"/>
    </row>
    <row r="86" spans="5:13" ht="15.75" x14ac:dyDescent="0.25">
      <c r="E86" s="1423"/>
      <c r="H86" s="1423"/>
    </row>
    <row r="87" spans="5:13" ht="15.75" x14ac:dyDescent="0.25">
      <c r="E87" s="1424"/>
      <c r="H87" s="1424"/>
    </row>
    <row r="88" spans="5:13" ht="15.75" x14ac:dyDescent="0.25">
      <c r="E88" s="1425"/>
      <c r="H88" s="1425"/>
    </row>
    <row r="89" spans="5:13" ht="15.75" x14ac:dyDescent="0.25">
      <c r="E89" s="1426"/>
      <c r="H89" s="1426"/>
    </row>
    <row r="90" spans="5:13" ht="15.75" x14ac:dyDescent="0.25">
      <c r="E90" s="1427"/>
      <c r="H90" s="1427"/>
    </row>
    <row r="91" spans="5:13" ht="15.75" x14ac:dyDescent="0.25">
      <c r="E91" s="1428"/>
      <c r="H91" s="1428"/>
    </row>
    <row r="92" spans="5:13" ht="15.75" x14ac:dyDescent="0.25">
      <c r="E92" s="1429"/>
      <c r="H92" s="1429"/>
    </row>
    <row r="93" spans="5:13" ht="15.75" x14ac:dyDescent="0.25">
      <c r="E93" s="1430"/>
      <c r="H93" s="1430"/>
    </row>
    <row r="94" spans="5:13" ht="15.75" x14ac:dyDescent="0.25">
      <c r="E94" s="1431"/>
      <c r="H94" s="1431"/>
    </row>
    <row r="95" spans="5:13" ht="15.75" x14ac:dyDescent="0.25">
      <c r="E95" s="1432"/>
      <c r="H95" s="1432"/>
    </row>
    <row r="96" spans="5:13" ht="15.75" x14ac:dyDescent="0.25">
      <c r="E96" s="1433"/>
      <c r="H96" s="1433"/>
      <c r="M96" s="1434" t="s">
        <v>8</v>
      </c>
    </row>
    <row r="97" spans="5:14" ht="15.75" x14ac:dyDescent="0.25">
      <c r="E97" s="1435"/>
      <c r="H97" s="1435"/>
    </row>
    <row r="98" spans="5:14" ht="15.75" x14ac:dyDescent="0.25">
      <c r="E98" s="1436"/>
      <c r="H98" s="1436"/>
    </row>
    <row r="99" spans="5:14" ht="15.75" x14ac:dyDescent="0.25">
      <c r="E99" s="1437"/>
      <c r="H99" s="1437"/>
    </row>
    <row r="101" spans="5:14" x14ac:dyDescent="0.2">
      <c r="N101" s="1438"/>
    </row>
    <row r="126" spans="4:4" x14ac:dyDescent="0.2">
      <c r="D126" s="1439"/>
    </row>
  </sheetData>
  <pageMargins left="0.75" right="0.75" top="1" bottom="1" header="0.5" footer="0.5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0"/>
  <sheetViews>
    <sheetView topLeftCell="A46" zoomScaleSheetLayoutView="100" workbookViewId="0">
      <selection activeCell="C66" sqref="C66"/>
    </sheetView>
  </sheetViews>
  <sheetFormatPr defaultRowHeight="15.75" x14ac:dyDescent="0.25"/>
  <cols>
    <col min="1" max="3" width="15.140625" style="64" customWidth="1"/>
    <col min="4" max="4" width="15.140625" style="2" customWidth="1"/>
    <col min="5" max="8" width="15.140625" style="64" customWidth="1"/>
    <col min="9" max="9" width="15.140625" style="2" customWidth="1"/>
    <col min="10" max="16" width="15.140625" style="64" customWidth="1"/>
    <col min="17" max="256" width="9.140625" style="64"/>
    <col min="257" max="272" width="15.140625" style="64" customWidth="1"/>
    <col min="273" max="512" width="9.140625" style="64"/>
    <col min="513" max="528" width="15.140625" style="64" customWidth="1"/>
    <col min="529" max="768" width="9.140625" style="64"/>
    <col min="769" max="784" width="15.140625" style="64" customWidth="1"/>
    <col min="785" max="1024" width="9.140625" style="64"/>
    <col min="1025" max="1040" width="15.140625" style="64" customWidth="1"/>
    <col min="1041" max="1280" width="9.140625" style="64"/>
    <col min="1281" max="1296" width="15.140625" style="64" customWidth="1"/>
    <col min="1297" max="1536" width="9.140625" style="64"/>
    <col min="1537" max="1552" width="15.140625" style="64" customWidth="1"/>
    <col min="1553" max="1792" width="9.140625" style="64"/>
    <col min="1793" max="1808" width="15.140625" style="64" customWidth="1"/>
    <col min="1809" max="2048" width="9.140625" style="64"/>
    <col min="2049" max="2064" width="15.140625" style="64" customWidth="1"/>
    <col min="2065" max="2304" width="9.140625" style="64"/>
    <col min="2305" max="2320" width="15.140625" style="64" customWidth="1"/>
    <col min="2321" max="2560" width="9.140625" style="64"/>
    <col min="2561" max="2576" width="15.140625" style="64" customWidth="1"/>
    <col min="2577" max="2816" width="9.140625" style="64"/>
    <col min="2817" max="2832" width="15.140625" style="64" customWidth="1"/>
    <col min="2833" max="3072" width="9.140625" style="64"/>
    <col min="3073" max="3088" width="15.140625" style="64" customWidth="1"/>
    <col min="3089" max="3328" width="9.140625" style="64"/>
    <col min="3329" max="3344" width="15.140625" style="64" customWidth="1"/>
    <col min="3345" max="3584" width="9.140625" style="64"/>
    <col min="3585" max="3600" width="15.140625" style="64" customWidth="1"/>
    <col min="3601" max="3840" width="9.140625" style="64"/>
    <col min="3841" max="3856" width="15.140625" style="64" customWidth="1"/>
    <col min="3857" max="4096" width="9.140625" style="64"/>
    <col min="4097" max="4112" width="15.140625" style="64" customWidth="1"/>
    <col min="4113" max="4352" width="9.140625" style="64"/>
    <col min="4353" max="4368" width="15.140625" style="64" customWidth="1"/>
    <col min="4369" max="4608" width="9.140625" style="64"/>
    <col min="4609" max="4624" width="15.140625" style="64" customWidth="1"/>
    <col min="4625" max="4864" width="9.140625" style="64"/>
    <col min="4865" max="4880" width="15.140625" style="64" customWidth="1"/>
    <col min="4881" max="5120" width="9.140625" style="64"/>
    <col min="5121" max="5136" width="15.140625" style="64" customWidth="1"/>
    <col min="5137" max="5376" width="9.140625" style="64"/>
    <col min="5377" max="5392" width="15.140625" style="64" customWidth="1"/>
    <col min="5393" max="5632" width="9.140625" style="64"/>
    <col min="5633" max="5648" width="15.140625" style="64" customWidth="1"/>
    <col min="5649" max="5888" width="9.140625" style="64"/>
    <col min="5889" max="5904" width="15.140625" style="64" customWidth="1"/>
    <col min="5905" max="6144" width="9.140625" style="64"/>
    <col min="6145" max="6160" width="15.140625" style="64" customWidth="1"/>
    <col min="6161" max="6400" width="9.140625" style="64"/>
    <col min="6401" max="6416" width="15.140625" style="64" customWidth="1"/>
    <col min="6417" max="6656" width="9.140625" style="64"/>
    <col min="6657" max="6672" width="15.140625" style="64" customWidth="1"/>
    <col min="6673" max="6912" width="9.140625" style="64"/>
    <col min="6913" max="6928" width="15.140625" style="64" customWidth="1"/>
    <col min="6929" max="7168" width="9.140625" style="64"/>
    <col min="7169" max="7184" width="15.140625" style="64" customWidth="1"/>
    <col min="7185" max="7424" width="9.140625" style="64"/>
    <col min="7425" max="7440" width="15.140625" style="64" customWidth="1"/>
    <col min="7441" max="7680" width="9.140625" style="64"/>
    <col min="7681" max="7696" width="15.140625" style="64" customWidth="1"/>
    <col min="7697" max="7936" width="9.140625" style="64"/>
    <col min="7937" max="7952" width="15.140625" style="64" customWidth="1"/>
    <col min="7953" max="8192" width="9.140625" style="64"/>
    <col min="8193" max="8208" width="15.140625" style="64" customWidth="1"/>
    <col min="8209" max="8448" width="9.140625" style="64"/>
    <col min="8449" max="8464" width="15.140625" style="64" customWidth="1"/>
    <col min="8465" max="8704" width="9.140625" style="64"/>
    <col min="8705" max="8720" width="15.140625" style="64" customWidth="1"/>
    <col min="8721" max="8960" width="9.140625" style="64"/>
    <col min="8961" max="8976" width="15.140625" style="64" customWidth="1"/>
    <col min="8977" max="9216" width="9.140625" style="64"/>
    <col min="9217" max="9232" width="15.140625" style="64" customWidth="1"/>
    <col min="9233" max="9472" width="9.140625" style="64"/>
    <col min="9473" max="9488" width="15.140625" style="64" customWidth="1"/>
    <col min="9489" max="9728" width="9.140625" style="64"/>
    <col min="9729" max="9744" width="15.140625" style="64" customWidth="1"/>
    <col min="9745" max="9984" width="9.140625" style="64"/>
    <col min="9985" max="10000" width="15.140625" style="64" customWidth="1"/>
    <col min="10001" max="10240" width="9.140625" style="64"/>
    <col min="10241" max="10256" width="15.140625" style="64" customWidth="1"/>
    <col min="10257" max="10496" width="9.140625" style="64"/>
    <col min="10497" max="10512" width="15.140625" style="64" customWidth="1"/>
    <col min="10513" max="10752" width="9.140625" style="64"/>
    <col min="10753" max="10768" width="15.140625" style="64" customWidth="1"/>
    <col min="10769" max="11008" width="9.140625" style="64"/>
    <col min="11009" max="11024" width="15.140625" style="64" customWidth="1"/>
    <col min="11025" max="11264" width="9.140625" style="64"/>
    <col min="11265" max="11280" width="15.140625" style="64" customWidth="1"/>
    <col min="11281" max="11520" width="9.140625" style="64"/>
    <col min="11521" max="11536" width="15.140625" style="64" customWidth="1"/>
    <col min="11537" max="11776" width="9.140625" style="64"/>
    <col min="11777" max="11792" width="15.140625" style="64" customWidth="1"/>
    <col min="11793" max="12032" width="9.140625" style="64"/>
    <col min="12033" max="12048" width="15.140625" style="64" customWidth="1"/>
    <col min="12049" max="12288" width="9.140625" style="64"/>
    <col min="12289" max="12304" width="15.140625" style="64" customWidth="1"/>
    <col min="12305" max="12544" width="9.140625" style="64"/>
    <col min="12545" max="12560" width="15.140625" style="64" customWidth="1"/>
    <col min="12561" max="12800" width="9.140625" style="64"/>
    <col min="12801" max="12816" width="15.140625" style="64" customWidth="1"/>
    <col min="12817" max="13056" width="9.140625" style="64"/>
    <col min="13057" max="13072" width="15.140625" style="64" customWidth="1"/>
    <col min="13073" max="13312" width="9.140625" style="64"/>
    <col min="13313" max="13328" width="15.140625" style="64" customWidth="1"/>
    <col min="13329" max="13568" width="9.140625" style="64"/>
    <col min="13569" max="13584" width="15.140625" style="64" customWidth="1"/>
    <col min="13585" max="13824" width="9.140625" style="64"/>
    <col min="13825" max="13840" width="15.140625" style="64" customWidth="1"/>
    <col min="13841" max="14080" width="9.140625" style="64"/>
    <col min="14081" max="14096" width="15.140625" style="64" customWidth="1"/>
    <col min="14097" max="14336" width="9.140625" style="64"/>
    <col min="14337" max="14352" width="15.140625" style="64" customWidth="1"/>
    <col min="14353" max="14592" width="9.140625" style="64"/>
    <col min="14593" max="14608" width="15.140625" style="64" customWidth="1"/>
    <col min="14609" max="14848" width="9.140625" style="64"/>
    <col min="14849" max="14864" width="15.140625" style="64" customWidth="1"/>
    <col min="14865" max="15104" width="9.140625" style="64"/>
    <col min="15105" max="15120" width="15.140625" style="64" customWidth="1"/>
    <col min="15121" max="15360" width="9.140625" style="64"/>
    <col min="15361" max="15376" width="15.140625" style="64" customWidth="1"/>
    <col min="15377" max="15616" width="9.140625" style="64"/>
    <col min="15617" max="15632" width="15.140625" style="64" customWidth="1"/>
    <col min="15633" max="15872" width="9.140625" style="64"/>
    <col min="15873" max="15888" width="15.140625" style="64" customWidth="1"/>
    <col min="15889" max="16128" width="9.140625" style="64"/>
    <col min="16129" max="16144" width="15.140625" style="64" customWidth="1"/>
    <col min="16145" max="16384" width="9.140625" style="64"/>
  </cols>
  <sheetData>
    <row r="1" spans="1:16" x14ac:dyDescent="0.25">
      <c r="A1" s="68"/>
      <c r="B1" s="67"/>
      <c r="C1" s="67"/>
      <c r="D1" s="66"/>
      <c r="E1" s="67"/>
      <c r="F1" s="67"/>
      <c r="G1" s="67"/>
      <c r="H1" s="67"/>
      <c r="I1" s="66"/>
      <c r="J1" s="67"/>
      <c r="K1" s="67"/>
      <c r="L1" s="67"/>
      <c r="M1" s="67"/>
      <c r="N1" s="67"/>
      <c r="O1" s="67"/>
      <c r="P1" s="65"/>
    </row>
    <row r="2" spans="1:16" x14ac:dyDescent="0.25">
      <c r="A2" s="63" t="s">
        <v>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1"/>
    </row>
    <row r="3" spans="1:16" x14ac:dyDescent="0.25">
      <c r="A3" s="60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61"/>
    </row>
    <row r="4" spans="1:16" x14ac:dyDescent="0.25">
      <c r="A4" s="58" t="s">
        <v>144</v>
      </c>
      <c r="B4" s="57"/>
      <c r="C4" s="57"/>
      <c r="D4" s="57"/>
      <c r="E4" s="57"/>
      <c r="F4" s="57"/>
      <c r="G4" s="57"/>
      <c r="H4" s="57"/>
      <c r="I4" s="57"/>
      <c r="J4" s="56"/>
      <c r="K4" s="55"/>
      <c r="L4" s="55"/>
      <c r="M4" s="55"/>
      <c r="N4" s="55"/>
      <c r="O4" s="55"/>
      <c r="P4" s="61"/>
    </row>
    <row r="5" spans="1:16" x14ac:dyDescent="0.25">
      <c r="A5" s="54"/>
      <c r="B5" s="55"/>
      <c r="C5" s="55"/>
      <c r="D5" s="53"/>
      <c r="E5" s="55"/>
      <c r="F5" s="55"/>
      <c r="G5" s="55"/>
      <c r="H5" s="55"/>
      <c r="I5" s="53"/>
      <c r="J5" s="55"/>
      <c r="K5" s="55"/>
      <c r="L5" s="55"/>
      <c r="M5" s="55"/>
      <c r="N5" s="55"/>
      <c r="O5" s="55"/>
      <c r="P5" s="61"/>
    </row>
    <row r="6" spans="1:16" x14ac:dyDescent="0.25">
      <c r="A6" s="54" t="s">
        <v>2</v>
      </c>
      <c r="B6" s="55"/>
      <c r="C6" s="55"/>
      <c r="D6" s="53"/>
      <c r="E6" s="55"/>
      <c r="F6" s="55"/>
      <c r="G6" s="55"/>
      <c r="H6" s="55"/>
      <c r="I6" s="53"/>
      <c r="J6" s="55"/>
      <c r="K6" s="55"/>
      <c r="L6" s="55"/>
      <c r="M6" s="55"/>
      <c r="N6" s="55"/>
      <c r="O6" s="55"/>
      <c r="P6" s="61"/>
    </row>
    <row r="7" spans="1:16" x14ac:dyDescent="0.25">
      <c r="A7" s="54" t="s">
        <v>3</v>
      </c>
      <c r="B7" s="55"/>
      <c r="C7" s="55"/>
      <c r="D7" s="53"/>
      <c r="E7" s="55"/>
      <c r="F7" s="55"/>
      <c r="G7" s="55"/>
      <c r="H7" s="55"/>
      <c r="I7" s="53"/>
      <c r="J7" s="55"/>
      <c r="K7" s="55"/>
      <c r="L7" s="55"/>
      <c r="M7" s="55"/>
      <c r="N7" s="55"/>
      <c r="O7" s="55"/>
      <c r="P7" s="61"/>
    </row>
    <row r="8" spans="1:16" x14ac:dyDescent="0.25">
      <c r="A8" s="54" t="s">
        <v>4</v>
      </c>
      <c r="B8" s="55"/>
      <c r="C8" s="55"/>
      <c r="D8" s="53"/>
      <c r="E8" s="55"/>
      <c r="F8" s="55"/>
      <c r="G8" s="55"/>
      <c r="H8" s="55"/>
      <c r="I8" s="53"/>
      <c r="J8" s="55"/>
      <c r="K8" s="55"/>
      <c r="L8" s="55"/>
      <c r="M8" s="55"/>
      <c r="N8" s="55"/>
      <c r="O8" s="55"/>
      <c r="P8" s="61"/>
    </row>
    <row r="9" spans="1:16" x14ac:dyDescent="0.25">
      <c r="A9" s="54" t="s">
        <v>5</v>
      </c>
      <c r="B9" s="55"/>
      <c r="C9" s="55"/>
      <c r="D9" s="53"/>
      <c r="E9" s="55"/>
      <c r="F9" s="55"/>
      <c r="G9" s="55"/>
      <c r="H9" s="55"/>
      <c r="I9" s="53"/>
      <c r="J9" s="55"/>
      <c r="K9" s="55"/>
      <c r="L9" s="55"/>
      <c r="M9" s="55"/>
      <c r="N9" s="55"/>
      <c r="O9" s="55"/>
      <c r="P9" s="61"/>
    </row>
    <row r="10" spans="1:16" x14ac:dyDescent="0.25">
      <c r="A10" s="54" t="s">
        <v>6</v>
      </c>
      <c r="B10" s="55"/>
      <c r="C10" s="55"/>
      <c r="D10" s="53"/>
      <c r="E10" s="55"/>
      <c r="F10" s="55"/>
      <c r="G10" s="55"/>
      <c r="H10" s="55"/>
      <c r="I10" s="53"/>
      <c r="J10" s="55"/>
      <c r="K10" s="55"/>
      <c r="L10" s="55"/>
      <c r="M10" s="55"/>
      <c r="N10" s="55"/>
      <c r="O10" s="55"/>
      <c r="P10" s="61"/>
    </row>
    <row r="11" spans="1:16" x14ac:dyDescent="0.25">
      <c r="A11" s="54"/>
      <c r="B11" s="55"/>
      <c r="C11" s="55"/>
      <c r="D11" s="53"/>
      <c r="E11" s="55"/>
      <c r="F11" s="55"/>
      <c r="G11" s="52"/>
      <c r="H11" s="55"/>
      <c r="I11" s="53"/>
      <c r="J11" s="55"/>
      <c r="K11" s="55"/>
      <c r="L11" s="55"/>
      <c r="M11" s="55"/>
      <c r="N11" s="55"/>
      <c r="O11" s="55"/>
      <c r="P11" s="61"/>
    </row>
    <row r="12" spans="1:16" x14ac:dyDescent="0.25">
      <c r="A12" s="54" t="s">
        <v>145</v>
      </c>
      <c r="B12" s="55"/>
      <c r="C12" s="55"/>
      <c r="D12" s="53"/>
      <c r="E12" s="55" t="s">
        <v>8</v>
      </c>
      <c r="F12" s="55"/>
      <c r="G12" s="55"/>
      <c r="H12" s="55"/>
      <c r="I12" s="53"/>
      <c r="J12" s="55"/>
      <c r="K12" s="55"/>
      <c r="L12" s="55"/>
      <c r="M12" s="55"/>
      <c r="N12" s="51" t="s">
        <v>146</v>
      </c>
      <c r="O12" s="55"/>
      <c r="P12" s="61"/>
    </row>
    <row r="13" spans="1:16" x14ac:dyDescent="0.25">
      <c r="A13" s="54"/>
      <c r="B13" s="55"/>
      <c r="C13" s="55"/>
      <c r="D13" s="53"/>
      <c r="E13" s="55"/>
      <c r="F13" s="55"/>
      <c r="G13" s="55"/>
      <c r="H13" s="55"/>
      <c r="I13" s="53"/>
      <c r="J13" s="55"/>
      <c r="K13" s="55"/>
      <c r="L13" s="55"/>
      <c r="M13" s="55"/>
      <c r="N13" s="55"/>
      <c r="O13" s="55"/>
      <c r="P13" s="61"/>
    </row>
    <row r="14" spans="1:16" x14ac:dyDescent="0.25">
      <c r="A14" s="54" t="s">
        <v>10</v>
      </c>
      <c r="B14" s="55"/>
      <c r="C14" s="55"/>
      <c r="D14" s="53"/>
      <c r="E14" s="55"/>
      <c r="F14" s="55"/>
      <c r="G14" s="55"/>
      <c r="H14" s="55"/>
      <c r="I14" s="53"/>
      <c r="J14" s="55"/>
      <c r="K14" s="55"/>
      <c r="L14" s="55"/>
      <c r="M14" s="55"/>
      <c r="N14" s="50"/>
      <c r="O14" s="49"/>
      <c r="P14" s="61"/>
    </row>
    <row r="15" spans="1:16" ht="26.25" x14ac:dyDescent="0.25">
      <c r="A15" s="48"/>
      <c r="B15" s="55"/>
      <c r="C15" s="55"/>
      <c r="D15" s="53"/>
      <c r="E15" s="55"/>
      <c r="F15" s="55"/>
      <c r="G15" s="55"/>
      <c r="H15" s="55"/>
      <c r="I15" s="53"/>
      <c r="J15" s="55"/>
      <c r="K15" s="55"/>
      <c r="L15" s="55"/>
      <c r="M15" s="55"/>
      <c r="N15" s="47" t="s">
        <v>11</v>
      </c>
      <c r="O15" s="46" t="s">
        <v>12</v>
      </c>
      <c r="P15" s="61"/>
    </row>
    <row r="16" spans="1:16" x14ac:dyDescent="0.25">
      <c r="A16" s="48" t="s">
        <v>13</v>
      </c>
      <c r="B16" s="55"/>
      <c r="C16" s="55"/>
      <c r="D16" s="53"/>
      <c r="E16" s="55"/>
      <c r="F16" s="55"/>
      <c r="G16" s="55"/>
      <c r="H16" s="55"/>
      <c r="I16" s="53"/>
      <c r="J16" s="55"/>
      <c r="K16" s="55"/>
      <c r="L16" s="55"/>
      <c r="M16" s="55"/>
      <c r="N16" s="45"/>
      <c r="O16" s="61"/>
      <c r="P16" s="61"/>
    </row>
    <row r="17" spans="1:47" x14ac:dyDescent="0.25">
      <c r="A17" s="48" t="s">
        <v>14</v>
      </c>
      <c r="B17" s="55"/>
      <c r="C17" s="55"/>
      <c r="D17" s="53"/>
      <c r="E17" s="55"/>
      <c r="F17" s="55"/>
      <c r="G17" s="55"/>
      <c r="H17" s="55"/>
      <c r="I17" s="53"/>
      <c r="J17" s="55"/>
      <c r="K17" s="55"/>
      <c r="L17" s="55"/>
      <c r="M17" s="55"/>
      <c r="N17" s="44" t="s">
        <v>15</v>
      </c>
      <c r="O17" s="43" t="s">
        <v>16</v>
      </c>
      <c r="P17" s="61"/>
    </row>
    <row r="18" spans="1:47" x14ac:dyDescent="0.25">
      <c r="A18" s="48"/>
      <c r="B18" s="55"/>
      <c r="C18" s="55"/>
      <c r="D18" s="53"/>
      <c r="E18" s="55"/>
      <c r="F18" s="55"/>
      <c r="G18" s="55"/>
      <c r="H18" s="55"/>
      <c r="I18" s="53"/>
      <c r="J18" s="55"/>
      <c r="K18" s="55"/>
      <c r="L18" s="55"/>
      <c r="M18" s="55"/>
      <c r="N18" s="44"/>
      <c r="O18" s="43"/>
      <c r="P18" s="61" t="s">
        <v>8</v>
      </c>
    </row>
    <row r="19" spans="1:47" x14ac:dyDescent="0.25">
      <c r="A19" s="48"/>
      <c r="B19" s="55"/>
      <c r="C19" s="55"/>
      <c r="D19" s="53"/>
      <c r="E19" s="55"/>
      <c r="F19" s="55"/>
      <c r="G19" s="55"/>
      <c r="H19" s="55"/>
      <c r="I19" s="53"/>
      <c r="J19" s="55"/>
      <c r="K19" s="42"/>
      <c r="L19" s="55" t="s">
        <v>17</v>
      </c>
      <c r="M19" s="55"/>
      <c r="N19" s="41"/>
      <c r="O19" s="40"/>
      <c r="P19" s="61"/>
      <c r="AU19" s="9209"/>
    </row>
    <row r="20" spans="1:47" x14ac:dyDescent="0.25">
      <c r="A20" s="48"/>
      <c r="B20" s="55"/>
      <c r="C20" s="55"/>
      <c r="D20" s="53"/>
      <c r="E20" s="55"/>
      <c r="F20" s="55"/>
      <c r="G20" s="55"/>
      <c r="H20" s="55"/>
      <c r="I20" s="53"/>
      <c r="J20" s="55"/>
      <c r="K20" s="55"/>
      <c r="L20" s="55"/>
      <c r="M20" s="55"/>
      <c r="N20" s="39"/>
      <c r="O20" s="38"/>
      <c r="P20" s="61"/>
    </row>
    <row r="21" spans="1:47" x14ac:dyDescent="0.25">
      <c r="A21" s="54"/>
      <c r="B21" s="55"/>
      <c r="C21" s="59"/>
      <c r="D21" s="59"/>
      <c r="E21" s="55"/>
      <c r="F21" s="55"/>
      <c r="G21" s="55"/>
      <c r="H21" s="55" t="s">
        <v>8</v>
      </c>
      <c r="I21" s="53"/>
      <c r="J21" s="55"/>
      <c r="K21" s="55"/>
      <c r="L21" s="55"/>
      <c r="M21" s="55"/>
      <c r="N21" s="37"/>
      <c r="O21" s="36"/>
      <c r="P21" s="61"/>
    </row>
    <row r="22" spans="1:47" x14ac:dyDescent="0.25">
      <c r="A22" s="48"/>
      <c r="B22" s="55"/>
      <c r="C22" s="55"/>
      <c r="D22" s="53"/>
      <c r="E22" s="55"/>
      <c r="F22" s="55"/>
      <c r="G22" s="55"/>
      <c r="H22" s="55"/>
      <c r="I22" s="53"/>
      <c r="J22" s="55"/>
      <c r="K22" s="55"/>
      <c r="L22" s="55"/>
      <c r="M22" s="55"/>
      <c r="N22" s="55"/>
      <c r="O22" s="55"/>
      <c r="P22" s="61"/>
    </row>
    <row r="23" spans="1:47" x14ac:dyDescent="0.25">
      <c r="A23" s="54" t="s">
        <v>18</v>
      </c>
      <c r="B23" s="55"/>
      <c r="C23" s="55"/>
      <c r="D23" s="53"/>
      <c r="E23" s="35" t="s">
        <v>19</v>
      </c>
      <c r="F23" s="35"/>
      <c r="G23" s="35"/>
      <c r="H23" s="35"/>
      <c r="I23" s="35"/>
      <c r="J23" s="35"/>
      <c r="K23" s="35"/>
      <c r="L23" s="35"/>
      <c r="M23" s="55"/>
      <c r="N23" s="55"/>
      <c r="O23" s="55"/>
      <c r="P23" s="61"/>
    </row>
    <row r="24" spans="1:47" x14ac:dyDescent="0.25">
      <c r="A24" s="48"/>
      <c r="B24" s="55"/>
      <c r="C24" s="55"/>
      <c r="D24" s="53"/>
      <c r="E24" s="34" t="s">
        <v>20</v>
      </c>
      <c r="F24" s="34"/>
      <c r="G24" s="34"/>
      <c r="H24" s="34"/>
      <c r="I24" s="34"/>
      <c r="J24" s="34"/>
      <c r="K24" s="34"/>
      <c r="L24" s="34"/>
      <c r="M24" s="55"/>
      <c r="N24" s="55"/>
      <c r="O24" s="55"/>
      <c r="P24" s="61"/>
    </row>
    <row r="25" spans="1:47" x14ac:dyDescent="0.25">
      <c r="A25" s="33"/>
      <c r="B25" s="32" t="s">
        <v>21</v>
      </c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55"/>
      <c r="P25" s="61"/>
    </row>
    <row r="26" spans="1:47" ht="15.75" customHeight="1" x14ac:dyDescent="0.25">
      <c r="A26" s="30" t="s">
        <v>22</v>
      </c>
      <c r="B26" s="29" t="s">
        <v>23</v>
      </c>
      <c r="C26" s="29"/>
      <c r="D26" s="30" t="s">
        <v>24</v>
      </c>
      <c r="E26" s="30" t="s">
        <v>25</v>
      </c>
      <c r="F26" s="30" t="s">
        <v>22</v>
      </c>
      <c r="G26" s="29" t="s">
        <v>23</v>
      </c>
      <c r="H26" s="29"/>
      <c r="I26" s="30" t="s">
        <v>24</v>
      </c>
      <c r="J26" s="30" t="s">
        <v>25</v>
      </c>
      <c r="K26" s="30" t="s">
        <v>22</v>
      </c>
      <c r="L26" s="29" t="s">
        <v>23</v>
      </c>
      <c r="M26" s="29"/>
      <c r="N26" s="28" t="s">
        <v>24</v>
      </c>
      <c r="O26" s="30" t="s">
        <v>25</v>
      </c>
      <c r="P26" s="61"/>
    </row>
    <row r="27" spans="1:47" ht="36" customHeight="1" x14ac:dyDescent="0.25">
      <c r="A27" s="30"/>
      <c r="B27" s="27" t="s">
        <v>26</v>
      </c>
      <c r="C27" s="27" t="s">
        <v>2</v>
      </c>
      <c r="D27" s="30"/>
      <c r="E27" s="30"/>
      <c r="F27" s="30"/>
      <c r="G27" s="27" t="s">
        <v>26</v>
      </c>
      <c r="H27" s="27" t="s">
        <v>2</v>
      </c>
      <c r="I27" s="30"/>
      <c r="J27" s="30"/>
      <c r="K27" s="30"/>
      <c r="L27" s="27" t="s">
        <v>26</v>
      </c>
      <c r="M27" s="27" t="s">
        <v>2</v>
      </c>
      <c r="N27" s="26"/>
      <c r="O27" s="30"/>
      <c r="P27" s="61"/>
    </row>
    <row r="28" spans="1:47" x14ac:dyDescent="0.25">
      <c r="A28" s="25">
        <v>1</v>
      </c>
      <c r="B28" s="24">
        <v>0</v>
      </c>
      <c r="C28" s="23">
        <v>0.15</v>
      </c>
      <c r="D28" s="9209">
        <v>0</v>
      </c>
      <c r="E28" s="22">
        <f>D28*(100-2.62)/100</f>
        <v>0</v>
      </c>
      <c r="F28" s="21">
        <v>33</v>
      </c>
      <c r="G28" s="20">
        <v>8</v>
      </c>
      <c r="H28" s="20">
        <v>8.15</v>
      </c>
      <c r="I28" s="9209">
        <v>0</v>
      </c>
      <c r="J28" s="22">
        <f>I28*(100-2.62)/100</f>
        <v>0</v>
      </c>
      <c r="K28" s="21">
        <v>65</v>
      </c>
      <c r="L28" s="20">
        <v>16</v>
      </c>
      <c r="M28" s="20">
        <v>16.149999999999999</v>
      </c>
      <c r="N28" s="9209">
        <v>0</v>
      </c>
      <c r="O28" s="22">
        <f>N28*(100-2.62)/100</f>
        <v>0</v>
      </c>
      <c r="P28" s="61"/>
    </row>
    <row r="29" spans="1:47" x14ac:dyDescent="0.25">
      <c r="A29" s="25">
        <v>2</v>
      </c>
      <c r="B29" s="25">
        <v>0.15</v>
      </c>
      <c r="C29" s="19">
        <v>0.3</v>
      </c>
      <c r="D29" s="9209">
        <v>0</v>
      </c>
      <c r="E29" s="22">
        <f t="shared" ref="E29:E59" si="0">D29*(100-2.62)/100</f>
        <v>0</v>
      </c>
      <c r="F29" s="21">
        <v>34</v>
      </c>
      <c r="G29" s="20">
        <v>8.15</v>
      </c>
      <c r="H29" s="20">
        <v>8.3000000000000007</v>
      </c>
      <c r="I29" s="9209">
        <v>0</v>
      </c>
      <c r="J29" s="22">
        <f t="shared" ref="J29:J59" si="1">I29*(100-2.62)/100</f>
        <v>0</v>
      </c>
      <c r="K29" s="21">
        <v>66</v>
      </c>
      <c r="L29" s="20">
        <v>16.149999999999999</v>
      </c>
      <c r="M29" s="20">
        <v>16.3</v>
      </c>
      <c r="N29" s="9209">
        <v>0</v>
      </c>
      <c r="O29" s="22">
        <f t="shared" ref="O29:O59" si="2">N29*(100-2.62)/100</f>
        <v>0</v>
      </c>
      <c r="P29" s="61"/>
    </row>
    <row r="30" spans="1:47" x14ac:dyDescent="0.25">
      <c r="A30" s="25">
        <v>3</v>
      </c>
      <c r="B30" s="19">
        <v>0.3</v>
      </c>
      <c r="C30" s="23">
        <v>0.45</v>
      </c>
      <c r="D30" s="9209">
        <v>0</v>
      </c>
      <c r="E30" s="22">
        <f t="shared" si="0"/>
        <v>0</v>
      </c>
      <c r="F30" s="21">
        <v>35</v>
      </c>
      <c r="G30" s="20">
        <v>8.3000000000000007</v>
      </c>
      <c r="H30" s="20">
        <v>8.4499999999999993</v>
      </c>
      <c r="I30" s="9209">
        <v>0</v>
      </c>
      <c r="J30" s="22">
        <f t="shared" si="1"/>
        <v>0</v>
      </c>
      <c r="K30" s="21">
        <v>67</v>
      </c>
      <c r="L30" s="20">
        <v>16.3</v>
      </c>
      <c r="M30" s="20">
        <v>16.45</v>
      </c>
      <c r="N30" s="9209">
        <v>0</v>
      </c>
      <c r="O30" s="22">
        <f t="shared" si="2"/>
        <v>0</v>
      </c>
      <c r="P30" s="61"/>
      <c r="V30" s="18"/>
    </row>
    <row r="31" spans="1:47" x14ac:dyDescent="0.25">
      <c r="A31" s="25">
        <v>4</v>
      </c>
      <c r="B31" s="25">
        <v>0.45</v>
      </c>
      <c r="C31" s="20">
        <v>1</v>
      </c>
      <c r="D31" s="9209">
        <v>0</v>
      </c>
      <c r="E31" s="22">
        <f t="shared" si="0"/>
        <v>0</v>
      </c>
      <c r="F31" s="21">
        <v>36</v>
      </c>
      <c r="G31" s="20">
        <v>8.4499999999999993</v>
      </c>
      <c r="H31" s="20">
        <v>9</v>
      </c>
      <c r="I31" s="9209">
        <v>0</v>
      </c>
      <c r="J31" s="22">
        <f t="shared" si="1"/>
        <v>0</v>
      </c>
      <c r="K31" s="21">
        <v>68</v>
      </c>
      <c r="L31" s="20">
        <v>16.45</v>
      </c>
      <c r="M31" s="20">
        <v>17</v>
      </c>
      <c r="N31" s="9209">
        <v>0</v>
      </c>
      <c r="O31" s="22">
        <f t="shared" si="2"/>
        <v>0</v>
      </c>
      <c r="P31" s="61"/>
    </row>
    <row r="32" spans="1:47" x14ac:dyDescent="0.25">
      <c r="A32" s="25">
        <v>5</v>
      </c>
      <c r="B32" s="20">
        <v>1</v>
      </c>
      <c r="C32" s="23">
        <v>1.1499999999999999</v>
      </c>
      <c r="D32" s="9209">
        <v>0</v>
      </c>
      <c r="E32" s="22">
        <f t="shared" si="0"/>
        <v>0</v>
      </c>
      <c r="F32" s="21">
        <v>37</v>
      </c>
      <c r="G32" s="20">
        <v>9</v>
      </c>
      <c r="H32" s="20">
        <v>9.15</v>
      </c>
      <c r="I32" s="9209">
        <v>0</v>
      </c>
      <c r="J32" s="22">
        <f t="shared" si="1"/>
        <v>0</v>
      </c>
      <c r="K32" s="21">
        <v>69</v>
      </c>
      <c r="L32" s="20">
        <v>17</v>
      </c>
      <c r="M32" s="20">
        <v>17.149999999999999</v>
      </c>
      <c r="N32" s="9209">
        <v>0</v>
      </c>
      <c r="O32" s="22">
        <f t="shared" si="2"/>
        <v>0</v>
      </c>
      <c r="P32" s="61"/>
      <c r="AQ32" s="9209"/>
    </row>
    <row r="33" spans="1:16" x14ac:dyDescent="0.25">
      <c r="A33" s="25">
        <v>6</v>
      </c>
      <c r="B33" s="23">
        <v>1.1499999999999999</v>
      </c>
      <c r="C33" s="20">
        <v>1.3</v>
      </c>
      <c r="D33" s="9209">
        <v>0</v>
      </c>
      <c r="E33" s="22">
        <f t="shared" si="0"/>
        <v>0</v>
      </c>
      <c r="F33" s="21">
        <v>38</v>
      </c>
      <c r="G33" s="20">
        <v>9.15</v>
      </c>
      <c r="H33" s="20">
        <v>9.3000000000000007</v>
      </c>
      <c r="I33" s="9209">
        <v>0</v>
      </c>
      <c r="J33" s="22">
        <f t="shared" si="1"/>
        <v>0</v>
      </c>
      <c r="K33" s="21">
        <v>70</v>
      </c>
      <c r="L33" s="20">
        <v>17.149999999999999</v>
      </c>
      <c r="M33" s="20">
        <v>17.3</v>
      </c>
      <c r="N33" s="9209">
        <v>0</v>
      </c>
      <c r="O33" s="22">
        <f t="shared" si="2"/>
        <v>0</v>
      </c>
      <c r="P33" s="61"/>
    </row>
    <row r="34" spans="1:16" x14ac:dyDescent="0.25">
      <c r="A34" s="25">
        <v>7</v>
      </c>
      <c r="B34" s="19">
        <v>1.3</v>
      </c>
      <c r="C34" s="23">
        <v>1.45</v>
      </c>
      <c r="D34" s="9209">
        <v>0</v>
      </c>
      <c r="E34" s="22">
        <f t="shared" si="0"/>
        <v>0</v>
      </c>
      <c r="F34" s="21">
        <v>39</v>
      </c>
      <c r="G34" s="20">
        <v>9.3000000000000007</v>
      </c>
      <c r="H34" s="20">
        <v>9.4499999999999993</v>
      </c>
      <c r="I34" s="9209">
        <v>0</v>
      </c>
      <c r="J34" s="22">
        <f t="shared" si="1"/>
        <v>0</v>
      </c>
      <c r="K34" s="21">
        <v>71</v>
      </c>
      <c r="L34" s="20">
        <v>17.3</v>
      </c>
      <c r="M34" s="20">
        <v>17.45</v>
      </c>
      <c r="N34" s="9209">
        <v>0</v>
      </c>
      <c r="O34" s="22">
        <f t="shared" si="2"/>
        <v>0</v>
      </c>
      <c r="P34" s="61"/>
    </row>
    <row r="35" spans="1:16" x14ac:dyDescent="0.25">
      <c r="A35" s="25">
        <v>8</v>
      </c>
      <c r="B35" s="25">
        <v>1.45</v>
      </c>
      <c r="C35" s="20">
        <v>2</v>
      </c>
      <c r="D35" s="9209">
        <v>0</v>
      </c>
      <c r="E35" s="22">
        <f t="shared" si="0"/>
        <v>0</v>
      </c>
      <c r="F35" s="21">
        <v>40</v>
      </c>
      <c r="G35" s="20">
        <v>9.4499999999999993</v>
      </c>
      <c r="H35" s="20">
        <v>10</v>
      </c>
      <c r="I35" s="9209">
        <v>0</v>
      </c>
      <c r="J35" s="22">
        <f t="shared" si="1"/>
        <v>0</v>
      </c>
      <c r="K35" s="21">
        <v>72</v>
      </c>
      <c r="L35" s="17">
        <v>17.45</v>
      </c>
      <c r="M35" s="20">
        <v>18</v>
      </c>
      <c r="N35" s="9209">
        <v>0</v>
      </c>
      <c r="O35" s="22">
        <f t="shared" si="2"/>
        <v>0</v>
      </c>
      <c r="P35" s="61"/>
    </row>
    <row r="36" spans="1:16" x14ac:dyDescent="0.25">
      <c r="A36" s="25">
        <v>9</v>
      </c>
      <c r="B36" s="19">
        <v>2</v>
      </c>
      <c r="C36" s="23">
        <v>2.15</v>
      </c>
      <c r="D36" s="9209">
        <v>0</v>
      </c>
      <c r="E36" s="22">
        <f t="shared" si="0"/>
        <v>0</v>
      </c>
      <c r="F36" s="21">
        <v>41</v>
      </c>
      <c r="G36" s="20">
        <v>10</v>
      </c>
      <c r="H36" s="17">
        <v>10.15</v>
      </c>
      <c r="I36" s="9209">
        <v>0</v>
      </c>
      <c r="J36" s="22">
        <f t="shared" si="1"/>
        <v>0</v>
      </c>
      <c r="K36" s="21">
        <v>73</v>
      </c>
      <c r="L36" s="17">
        <v>18</v>
      </c>
      <c r="M36" s="20">
        <v>18.149999999999999</v>
      </c>
      <c r="N36" s="9209">
        <v>0</v>
      </c>
      <c r="O36" s="22">
        <f t="shared" si="2"/>
        <v>0</v>
      </c>
      <c r="P36" s="61"/>
    </row>
    <row r="37" spans="1:16" x14ac:dyDescent="0.25">
      <c r="A37" s="25">
        <v>10</v>
      </c>
      <c r="B37" s="25">
        <v>2.15</v>
      </c>
      <c r="C37" s="20">
        <v>2.2999999999999998</v>
      </c>
      <c r="D37" s="9209">
        <v>0</v>
      </c>
      <c r="E37" s="22">
        <f t="shared" si="0"/>
        <v>0</v>
      </c>
      <c r="F37" s="21">
        <v>42</v>
      </c>
      <c r="G37" s="20">
        <v>10.15</v>
      </c>
      <c r="H37" s="17">
        <v>10.3</v>
      </c>
      <c r="I37" s="9209">
        <v>0</v>
      </c>
      <c r="J37" s="22">
        <f t="shared" si="1"/>
        <v>0</v>
      </c>
      <c r="K37" s="21">
        <v>74</v>
      </c>
      <c r="L37" s="17">
        <v>18.149999999999999</v>
      </c>
      <c r="M37" s="20">
        <v>18.3</v>
      </c>
      <c r="N37" s="9209">
        <v>0</v>
      </c>
      <c r="O37" s="22">
        <f t="shared" si="2"/>
        <v>0</v>
      </c>
      <c r="P37" s="61"/>
    </row>
    <row r="38" spans="1:16" x14ac:dyDescent="0.25">
      <c r="A38" s="25">
        <v>11</v>
      </c>
      <c r="B38" s="19">
        <v>2.2999999999999998</v>
      </c>
      <c r="C38" s="23">
        <v>2.4500000000000002</v>
      </c>
      <c r="D38" s="9209">
        <v>0</v>
      </c>
      <c r="E38" s="22">
        <f t="shared" si="0"/>
        <v>0</v>
      </c>
      <c r="F38" s="21">
        <v>43</v>
      </c>
      <c r="G38" s="20">
        <v>10.3</v>
      </c>
      <c r="H38" s="17">
        <v>10.45</v>
      </c>
      <c r="I38" s="9209">
        <v>0</v>
      </c>
      <c r="J38" s="22">
        <f t="shared" si="1"/>
        <v>0</v>
      </c>
      <c r="K38" s="21">
        <v>75</v>
      </c>
      <c r="L38" s="17">
        <v>18.3</v>
      </c>
      <c r="M38" s="20">
        <v>18.45</v>
      </c>
      <c r="N38" s="9209">
        <v>0</v>
      </c>
      <c r="O38" s="22">
        <f t="shared" si="2"/>
        <v>0</v>
      </c>
      <c r="P38" s="61"/>
    </row>
    <row r="39" spans="1:16" x14ac:dyDescent="0.25">
      <c r="A39" s="25">
        <v>12</v>
      </c>
      <c r="B39" s="25">
        <v>2.4500000000000002</v>
      </c>
      <c r="C39" s="20">
        <v>3</v>
      </c>
      <c r="D39" s="9209">
        <v>0</v>
      </c>
      <c r="E39" s="22">
        <f t="shared" si="0"/>
        <v>0</v>
      </c>
      <c r="F39" s="21">
        <v>44</v>
      </c>
      <c r="G39" s="20">
        <v>10.45</v>
      </c>
      <c r="H39" s="17">
        <v>11</v>
      </c>
      <c r="I39" s="9209">
        <v>0</v>
      </c>
      <c r="J39" s="22">
        <f t="shared" si="1"/>
        <v>0</v>
      </c>
      <c r="K39" s="21">
        <v>76</v>
      </c>
      <c r="L39" s="17">
        <v>18.45</v>
      </c>
      <c r="M39" s="20">
        <v>19</v>
      </c>
      <c r="N39" s="9209">
        <v>0</v>
      </c>
      <c r="O39" s="22">
        <f t="shared" si="2"/>
        <v>0</v>
      </c>
      <c r="P39" s="61"/>
    </row>
    <row r="40" spans="1:16" x14ac:dyDescent="0.25">
      <c r="A40" s="25">
        <v>13</v>
      </c>
      <c r="B40" s="19">
        <v>3</v>
      </c>
      <c r="C40" s="16">
        <v>3.15</v>
      </c>
      <c r="D40" s="9209">
        <v>0</v>
      </c>
      <c r="E40" s="22">
        <f t="shared" si="0"/>
        <v>0</v>
      </c>
      <c r="F40" s="21">
        <v>45</v>
      </c>
      <c r="G40" s="20">
        <v>11</v>
      </c>
      <c r="H40" s="17">
        <v>11.15</v>
      </c>
      <c r="I40" s="9209">
        <v>0</v>
      </c>
      <c r="J40" s="22">
        <f t="shared" si="1"/>
        <v>0</v>
      </c>
      <c r="K40" s="21">
        <v>77</v>
      </c>
      <c r="L40" s="17">
        <v>19</v>
      </c>
      <c r="M40" s="20">
        <v>19.149999999999999</v>
      </c>
      <c r="N40" s="9209">
        <v>0</v>
      </c>
      <c r="O40" s="22">
        <f t="shared" si="2"/>
        <v>0</v>
      </c>
      <c r="P40" s="61"/>
    </row>
    <row r="41" spans="1:16" x14ac:dyDescent="0.25">
      <c r="A41" s="25">
        <v>14</v>
      </c>
      <c r="B41" s="25">
        <v>3.15</v>
      </c>
      <c r="C41" s="17">
        <v>3.3</v>
      </c>
      <c r="D41" s="9209">
        <v>0</v>
      </c>
      <c r="E41" s="22">
        <f t="shared" si="0"/>
        <v>0</v>
      </c>
      <c r="F41" s="21">
        <v>46</v>
      </c>
      <c r="G41" s="20">
        <v>11.15</v>
      </c>
      <c r="H41" s="17">
        <v>11.3</v>
      </c>
      <c r="I41" s="9209">
        <v>0</v>
      </c>
      <c r="J41" s="22">
        <f t="shared" si="1"/>
        <v>0</v>
      </c>
      <c r="K41" s="21">
        <v>78</v>
      </c>
      <c r="L41" s="17">
        <v>19.149999999999999</v>
      </c>
      <c r="M41" s="20">
        <v>19.3</v>
      </c>
      <c r="N41" s="9209">
        <v>0</v>
      </c>
      <c r="O41" s="22">
        <f t="shared" si="2"/>
        <v>0</v>
      </c>
      <c r="P41" s="61"/>
    </row>
    <row r="42" spans="1:16" x14ac:dyDescent="0.25">
      <c r="A42" s="25">
        <v>15</v>
      </c>
      <c r="B42" s="19">
        <v>3.3</v>
      </c>
      <c r="C42" s="16">
        <v>3.45</v>
      </c>
      <c r="D42" s="9209">
        <v>0</v>
      </c>
      <c r="E42" s="22">
        <f t="shared" si="0"/>
        <v>0</v>
      </c>
      <c r="F42" s="21">
        <v>47</v>
      </c>
      <c r="G42" s="20">
        <v>11.3</v>
      </c>
      <c r="H42" s="17">
        <v>11.45</v>
      </c>
      <c r="I42" s="9209">
        <v>0</v>
      </c>
      <c r="J42" s="22">
        <f t="shared" si="1"/>
        <v>0</v>
      </c>
      <c r="K42" s="21">
        <v>79</v>
      </c>
      <c r="L42" s="17">
        <v>19.3</v>
      </c>
      <c r="M42" s="20">
        <v>19.45</v>
      </c>
      <c r="N42" s="9209">
        <v>0</v>
      </c>
      <c r="O42" s="22">
        <f t="shared" si="2"/>
        <v>0</v>
      </c>
      <c r="P42" s="61"/>
    </row>
    <row r="43" spans="1:16" x14ac:dyDescent="0.25">
      <c r="A43" s="25">
        <v>16</v>
      </c>
      <c r="B43" s="25">
        <v>3.45</v>
      </c>
      <c r="C43" s="17">
        <v>4</v>
      </c>
      <c r="D43" s="9209">
        <v>0</v>
      </c>
      <c r="E43" s="22">
        <f t="shared" si="0"/>
        <v>0</v>
      </c>
      <c r="F43" s="21">
        <v>48</v>
      </c>
      <c r="G43" s="20">
        <v>11.45</v>
      </c>
      <c r="H43" s="17">
        <v>12</v>
      </c>
      <c r="I43" s="9209">
        <v>0</v>
      </c>
      <c r="J43" s="22">
        <f t="shared" si="1"/>
        <v>0</v>
      </c>
      <c r="K43" s="21">
        <v>80</v>
      </c>
      <c r="L43" s="17">
        <v>19.45</v>
      </c>
      <c r="M43" s="17">
        <v>20</v>
      </c>
      <c r="N43" s="9209">
        <v>0</v>
      </c>
      <c r="O43" s="22">
        <f t="shared" si="2"/>
        <v>0</v>
      </c>
      <c r="P43" s="61"/>
    </row>
    <row r="44" spans="1:16" x14ac:dyDescent="0.25">
      <c r="A44" s="25">
        <v>17</v>
      </c>
      <c r="B44" s="19">
        <v>4</v>
      </c>
      <c r="C44" s="16">
        <v>4.1500000000000004</v>
      </c>
      <c r="D44" s="9209">
        <v>0</v>
      </c>
      <c r="E44" s="22">
        <f t="shared" si="0"/>
        <v>0</v>
      </c>
      <c r="F44" s="21">
        <v>49</v>
      </c>
      <c r="G44" s="20">
        <v>12</v>
      </c>
      <c r="H44" s="17">
        <v>12.15</v>
      </c>
      <c r="I44" s="9209">
        <v>0</v>
      </c>
      <c r="J44" s="22">
        <f t="shared" si="1"/>
        <v>0</v>
      </c>
      <c r="K44" s="21">
        <v>81</v>
      </c>
      <c r="L44" s="17">
        <v>20</v>
      </c>
      <c r="M44" s="20">
        <v>20.149999999999999</v>
      </c>
      <c r="N44" s="9209">
        <v>0</v>
      </c>
      <c r="O44" s="22">
        <f t="shared" si="2"/>
        <v>0</v>
      </c>
      <c r="P44" s="61"/>
    </row>
    <row r="45" spans="1:16" x14ac:dyDescent="0.25">
      <c r="A45" s="25">
        <v>18</v>
      </c>
      <c r="B45" s="25">
        <v>4.1500000000000004</v>
      </c>
      <c r="C45" s="17">
        <v>4.3</v>
      </c>
      <c r="D45" s="9209">
        <v>0</v>
      </c>
      <c r="E45" s="22">
        <f t="shared" si="0"/>
        <v>0</v>
      </c>
      <c r="F45" s="21">
        <v>50</v>
      </c>
      <c r="G45" s="20">
        <v>12.15</v>
      </c>
      <c r="H45" s="17">
        <v>12.3</v>
      </c>
      <c r="I45" s="9209">
        <v>0</v>
      </c>
      <c r="J45" s="22">
        <f t="shared" si="1"/>
        <v>0</v>
      </c>
      <c r="K45" s="21">
        <v>82</v>
      </c>
      <c r="L45" s="17">
        <v>20.149999999999999</v>
      </c>
      <c r="M45" s="20">
        <v>20.3</v>
      </c>
      <c r="N45" s="9209">
        <v>0</v>
      </c>
      <c r="O45" s="22">
        <f t="shared" si="2"/>
        <v>0</v>
      </c>
      <c r="P45" s="61"/>
    </row>
    <row r="46" spans="1:16" x14ac:dyDescent="0.25">
      <c r="A46" s="25">
        <v>19</v>
      </c>
      <c r="B46" s="19">
        <v>4.3</v>
      </c>
      <c r="C46" s="16">
        <v>4.45</v>
      </c>
      <c r="D46" s="9209">
        <v>0</v>
      </c>
      <c r="E46" s="22">
        <f t="shared" si="0"/>
        <v>0</v>
      </c>
      <c r="F46" s="21">
        <v>51</v>
      </c>
      <c r="G46" s="20">
        <v>12.3</v>
      </c>
      <c r="H46" s="17">
        <v>12.45</v>
      </c>
      <c r="I46" s="9209">
        <v>0</v>
      </c>
      <c r="J46" s="22">
        <f t="shared" si="1"/>
        <v>0</v>
      </c>
      <c r="K46" s="21">
        <v>83</v>
      </c>
      <c r="L46" s="17">
        <v>20.3</v>
      </c>
      <c r="M46" s="20">
        <v>20.45</v>
      </c>
      <c r="N46" s="9209">
        <v>0</v>
      </c>
      <c r="O46" s="22">
        <f t="shared" si="2"/>
        <v>0</v>
      </c>
      <c r="P46" s="61"/>
    </row>
    <row r="47" spans="1:16" x14ac:dyDescent="0.25">
      <c r="A47" s="25">
        <v>20</v>
      </c>
      <c r="B47" s="25">
        <v>4.45</v>
      </c>
      <c r="C47" s="17">
        <v>5</v>
      </c>
      <c r="D47" s="9209">
        <v>0</v>
      </c>
      <c r="E47" s="22">
        <f t="shared" si="0"/>
        <v>0</v>
      </c>
      <c r="F47" s="21">
        <v>52</v>
      </c>
      <c r="G47" s="20">
        <v>12.45</v>
      </c>
      <c r="H47" s="17">
        <v>13</v>
      </c>
      <c r="I47" s="9209">
        <v>0</v>
      </c>
      <c r="J47" s="22">
        <f t="shared" si="1"/>
        <v>0</v>
      </c>
      <c r="K47" s="21">
        <v>84</v>
      </c>
      <c r="L47" s="17">
        <v>20.45</v>
      </c>
      <c r="M47" s="20">
        <v>21</v>
      </c>
      <c r="N47" s="9209">
        <v>0</v>
      </c>
      <c r="O47" s="22">
        <f t="shared" si="2"/>
        <v>0</v>
      </c>
      <c r="P47" s="61"/>
    </row>
    <row r="48" spans="1:16" x14ac:dyDescent="0.25">
      <c r="A48" s="25">
        <v>21</v>
      </c>
      <c r="B48" s="20">
        <v>5</v>
      </c>
      <c r="C48" s="16">
        <v>5.15</v>
      </c>
      <c r="D48" s="9209">
        <v>0</v>
      </c>
      <c r="E48" s="22">
        <f t="shared" si="0"/>
        <v>0</v>
      </c>
      <c r="F48" s="21">
        <v>53</v>
      </c>
      <c r="G48" s="20">
        <v>13</v>
      </c>
      <c r="H48" s="17">
        <v>13.15</v>
      </c>
      <c r="I48" s="9209">
        <v>0</v>
      </c>
      <c r="J48" s="22">
        <f t="shared" si="1"/>
        <v>0</v>
      </c>
      <c r="K48" s="21">
        <v>85</v>
      </c>
      <c r="L48" s="17">
        <v>21</v>
      </c>
      <c r="M48" s="20">
        <v>21.15</v>
      </c>
      <c r="N48" s="9209">
        <v>0</v>
      </c>
      <c r="O48" s="22">
        <f t="shared" si="2"/>
        <v>0</v>
      </c>
      <c r="P48" s="61"/>
    </row>
    <row r="49" spans="1:16" x14ac:dyDescent="0.25">
      <c r="A49" s="25">
        <v>22</v>
      </c>
      <c r="B49" s="23">
        <v>5.15</v>
      </c>
      <c r="C49" s="17">
        <v>5.3</v>
      </c>
      <c r="D49" s="9209">
        <v>0</v>
      </c>
      <c r="E49" s="22">
        <f t="shared" si="0"/>
        <v>0</v>
      </c>
      <c r="F49" s="21">
        <v>54</v>
      </c>
      <c r="G49" s="20">
        <v>13.15</v>
      </c>
      <c r="H49" s="17">
        <v>13.3</v>
      </c>
      <c r="I49" s="9209">
        <v>0</v>
      </c>
      <c r="J49" s="22">
        <f t="shared" si="1"/>
        <v>0</v>
      </c>
      <c r="K49" s="21">
        <v>86</v>
      </c>
      <c r="L49" s="17">
        <v>21.15</v>
      </c>
      <c r="M49" s="20">
        <v>21.3</v>
      </c>
      <c r="N49" s="9209">
        <v>0</v>
      </c>
      <c r="O49" s="22">
        <f t="shared" si="2"/>
        <v>0</v>
      </c>
      <c r="P49" s="61"/>
    </row>
    <row r="50" spans="1:16" x14ac:dyDescent="0.25">
      <c r="A50" s="25">
        <v>23</v>
      </c>
      <c r="B50" s="20">
        <v>5.3</v>
      </c>
      <c r="C50" s="16">
        <v>5.45</v>
      </c>
      <c r="D50" s="9209">
        <v>0</v>
      </c>
      <c r="E50" s="22">
        <f t="shared" si="0"/>
        <v>0</v>
      </c>
      <c r="F50" s="21">
        <v>55</v>
      </c>
      <c r="G50" s="20">
        <v>13.3</v>
      </c>
      <c r="H50" s="17">
        <v>13.45</v>
      </c>
      <c r="I50" s="9209">
        <v>0</v>
      </c>
      <c r="J50" s="22">
        <f t="shared" si="1"/>
        <v>0</v>
      </c>
      <c r="K50" s="21">
        <v>87</v>
      </c>
      <c r="L50" s="17">
        <v>21.3</v>
      </c>
      <c r="M50" s="20">
        <v>21.45</v>
      </c>
      <c r="N50" s="9209">
        <v>0</v>
      </c>
      <c r="O50" s="22">
        <f t="shared" si="2"/>
        <v>0</v>
      </c>
      <c r="P50" s="61"/>
    </row>
    <row r="51" spans="1:16" x14ac:dyDescent="0.25">
      <c r="A51" s="25">
        <v>24</v>
      </c>
      <c r="B51" s="23">
        <v>5.45</v>
      </c>
      <c r="C51" s="17">
        <v>6</v>
      </c>
      <c r="D51" s="9209">
        <v>0</v>
      </c>
      <c r="E51" s="22">
        <f t="shared" si="0"/>
        <v>0</v>
      </c>
      <c r="F51" s="21">
        <v>56</v>
      </c>
      <c r="G51" s="20">
        <v>13.45</v>
      </c>
      <c r="H51" s="17">
        <v>14</v>
      </c>
      <c r="I51" s="9209">
        <v>0</v>
      </c>
      <c r="J51" s="22">
        <f t="shared" si="1"/>
        <v>0</v>
      </c>
      <c r="K51" s="21">
        <v>88</v>
      </c>
      <c r="L51" s="17">
        <v>21.45</v>
      </c>
      <c r="M51" s="20">
        <v>22</v>
      </c>
      <c r="N51" s="9209">
        <v>0</v>
      </c>
      <c r="O51" s="22">
        <f t="shared" si="2"/>
        <v>0</v>
      </c>
      <c r="P51" s="61"/>
    </row>
    <row r="52" spans="1:16" x14ac:dyDescent="0.25">
      <c r="A52" s="25">
        <v>25</v>
      </c>
      <c r="B52" s="20">
        <v>6</v>
      </c>
      <c r="C52" s="16">
        <v>6.15</v>
      </c>
      <c r="D52" s="9209">
        <v>0</v>
      </c>
      <c r="E52" s="22">
        <f t="shared" si="0"/>
        <v>0</v>
      </c>
      <c r="F52" s="21">
        <v>57</v>
      </c>
      <c r="G52" s="20">
        <v>14</v>
      </c>
      <c r="H52" s="17">
        <v>14.15</v>
      </c>
      <c r="I52" s="9209">
        <v>0</v>
      </c>
      <c r="J52" s="22">
        <f t="shared" si="1"/>
        <v>0</v>
      </c>
      <c r="K52" s="21">
        <v>89</v>
      </c>
      <c r="L52" s="17">
        <v>22</v>
      </c>
      <c r="M52" s="20">
        <v>22.15</v>
      </c>
      <c r="N52" s="9209">
        <v>0</v>
      </c>
      <c r="O52" s="22">
        <f t="shared" si="2"/>
        <v>0</v>
      </c>
      <c r="P52" s="61"/>
    </row>
    <row r="53" spans="1:16" x14ac:dyDescent="0.25">
      <c r="A53" s="25">
        <v>26</v>
      </c>
      <c r="B53" s="23">
        <v>6.15</v>
      </c>
      <c r="C53" s="17">
        <v>6.3</v>
      </c>
      <c r="D53" s="9209">
        <v>0</v>
      </c>
      <c r="E53" s="22">
        <f t="shared" si="0"/>
        <v>0</v>
      </c>
      <c r="F53" s="21">
        <v>58</v>
      </c>
      <c r="G53" s="20">
        <v>14.15</v>
      </c>
      <c r="H53" s="17">
        <v>14.3</v>
      </c>
      <c r="I53" s="9209">
        <v>0</v>
      </c>
      <c r="J53" s="22">
        <f t="shared" si="1"/>
        <v>0</v>
      </c>
      <c r="K53" s="21">
        <v>90</v>
      </c>
      <c r="L53" s="17">
        <v>22.15</v>
      </c>
      <c r="M53" s="20">
        <v>22.3</v>
      </c>
      <c r="N53" s="9209">
        <v>0</v>
      </c>
      <c r="O53" s="22">
        <f t="shared" si="2"/>
        <v>0</v>
      </c>
      <c r="P53" s="61"/>
    </row>
    <row r="54" spans="1:16" x14ac:dyDescent="0.25">
      <c r="A54" s="25">
        <v>27</v>
      </c>
      <c r="B54" s="20">
        <v>6.3</v>
      </c>
      <c r="C54" s="16">
        <v>6.45</v>
      </c>
      <c r="D54" s="9209">
        <v>0</v>
      </c>
      <c r="E54" s="22">
        <f t="shared" si="0"/>
        <v>0</v>
      </c>
      <c r="F54" s="21">
        <v>59</v>
      </c>
      <c r="G54" s="20">
        <v>14.3</v>
      </c>
      <c r="H54" s="17">
        <v>14.45</v>
      </c>
      <c r="I54" s="9209">
        <v>0</v>
      </c>
      <c r="J54" s="22">
        <f t="shared" si="1"/>
        <v>0</v>
      </c>
      <c r="K54" s="21">
        <v>91</v>
      </c>
      <c r="L54" s="17">
        <v>22.3</v>
      </c>
      <c r="M54" s="20">
        <v>22.45</v>
      </c>
      <c r="N54" s="9209">
        <v>0</v>
      </c>
      <c r="O54" s="22">
        <f t="shared" si="2"/>
        <v>0</v>
      </c>
      <c r="P54" s="61"/>
    </row>
    <row r="55" spans="1:16" x14ac:dyDescent="0.25">
      <c r="A55" s="25">
        <v>28</v>
      </c>
      <c r="B55" s="23">
        <v>6.45</v>
      </c>
      <c r="C55" s="17">
        <v>7</v>
      </c>
      <c r="D55" s="9209">
        <v>0</v>
      </c>
      <c r="E55" s="22">
        <f t="shared" si="0"/>
        <v>0</v>
      </c>
      <c r="F55" s="21">
        <v>60</v>
      </c>
      <c r="G55" s="20">
        <v>14.45</v>
      </c>
      <c r="H55" s="20">
        <v>15</v>
      </c>
      <c r="I55" s="9209">
        <v>0</v>
      </c>
      <c r="J55" s="22">
        <f t="shared" si="1"/>
        <v>0</v>
      </c>
      <c r="K55" s="21">
        <v>92</v>
      </c>
      <c r="L55" s="17">
        <v>22.45</v>
      </c>
      <c r="M55" s="20">
        <v>23</v>
      </c>
      <c r="N55" s="9209">
        <v>0</v>
      </c>
      <c r="O55" s="22">
        <f t="shared" si="2"/>
        <v>0</v>
      </c>
      <c r="P55" s="61"/>
    </row>
    <row r="56" spans="1:16" x14ac:dyDescent="0.25">
      <c r="A56" s="25">
        <v>29</v>
      </c>
      <c r="B56" s="20">
        <v>7</v>
      </c>
      <c r="C56" s="16">
        <v>7.15</v>
      </c>
      <c r="D56" s="9209">
        <v>0</v>
      </c>
      <c r="E56" s="22">
        <f t="shared" si="0"/>
        <v>0</v>
      </c>
      <c r="F56" s="21">
        <v>61</v>
      </c>
      <c r="G56" s="20">
        <v>15</v>
      </c>
      <c r="H56" s="20">
        <v>15.15</v>
      </c>
      <c r="I56" s="9209">
        <v>0</v>
      </c>
      <c r="J56" s="22">
        <f t="shared" si="1"/>
        <v>0</v>
      </c>
      <c r="K56" s="21">
        <v>93</v>
      </c>
      <c r="L56" s="17">
        <v>23</v>
      </c>
      <c r="M56" s="20">
        <v>23.15</v>
      </c>
      <c r="N56" s="9209">
        <v>0</v>
      </c>
      <c r="O56" s="22">
        <f t="shared" si="2"/>
        <v>0</v>
      </c>
      <c r="P56" s="61"/>
    </row>
    <row r="57" spans="1:16" x14ac:dyDescent="0.25">
      <c r="A57" s="25">
        <v>30</v>
      </c>
      <c r="B57" s="23">
        <v>7.15</v>
      </c>
      <c r="C57" s="17">
        <v>7.3</v>
      </c>
      <c r="D57" s="9209">
        <v>0</v>
      </c>
      <c r="E57" s="22">
        <f t="shared" si="0"/>
        <v>0</v>
      </c>
      <c r="F57" s="21">
        <v>62</v>
      </c>
      <c r="G57" s="20">
        <v>15.15</v>
      </c>
      <c r="H57" s="20">
        <v>15.3</v>
      </c>
      <c r="I57" s="9209">
        <v>0</v>
      </c>
      <c r="J57" s="22">
        <f t="shared" si="1"/>
        <v>0</v>
      </c>
      <c r="K57" s="21">
        <v>94</v>
      </c>
      <c r="L57" s="20">
        <v>23.15</v>
      </c>
      <c r="M57" s="20">
        <v>23.3</v>
      </c>
      <c r="N57" s="9209">
        <v>0</v>
      </c>
      <c r="O57" s="22">
        <f t="shared" si="2"/>
        <v>0</v>
      </c>
      <c r="P57" s="61"/>
    </row>
    <row r="58" spans="1:16" x14ac:dyDescent="0.25">
      <c r="A58" s="25">
        <v>31</v>
      </c>
      <c r="B58" s="20">
        <v>7.3</v>
      </c>
      <c r="C58" s="16">
        <v>7.45</v>
      </c>
      <c r="D58" s="9209">
        <v>0</v>
      </c>
      <c r="E58" s="22">
        <f t="shared" si="0"/>
        <v>0</v>
      </c>
      <c r="F58" s="21">
        <v>63</v>
      </c>
      <c r="G58" s="20">
        <v>15.3</v>
      </c>
      <c r="H58" s="20">
        <v>15.45</v>
      </c>
      <c r="I58" s="9209">
        <v>0</v>
      </c>
      <c r="J58" s="22">
        <f t="shared" si="1"/>
        <v>0</v>
      </c>
      <c r="K58" s="21">
        <v>95</v>
      </c>
      <c r="L58" s="20">
        <v>23.3</v>
      </c>
      <c r="M58" s="20">
        <v>23.45</v>
      </c>
      <c r="N58" s="9209">
        <v>0</v>
      </c>
      <c r="O58" s="22">
        <f t="shared" si="2"/>
        <v>0</v>
      </c>
      <c r="P58" s="61"/>
    </row>
    <row r="59" spans="1:16" x14ac:dyDescent="0.25">
      <c r="A59" s="25">
        <v>32</v>
      </c>
      <c r="B59" s="23">
        <v>7.45</v>
      </c>
      <c r="C59" s="17">
        <v>8</v>
      </c>
      <c r="D59" s="9209">
        <v>0</v>
      </c>
      <c r="E59" s="22">
        <f t="shared" si="0"/>
        <v>0</v>
      </c>
      <c r="F59" s="21">
        <v>64</v>
      </c>
      <c r="G59" s="20">
        <v>15.45</v>
      </c>
      <c r="H59" s="20">
        <v>16</v>
      </c>
      <c r="I59" s="9209">
        <v>0</v>
      </c>
      <c r="J59" s="22">
        <f t="shared" si="1"/>
        <v>0</v>
      </c>
      <c r="K59" s="21">
        <v>96</v>
      </c>
      <c r="L59" s="20">
        <v>23.45</v>
      </c>
      <c r="M59" s="20">
        <v>24</v>
      </c>
      <c r="N59" s="9209">
        <v>0</v>
      </c>
      <c r="O59" s="22">
        <f t="shared" si="2"/>
        <v>0</v>
      </c>
      <c r="P59" s="61"/>
    </row>
    <row r="60" spans="1:16" x14ac:dyDescent="0.25">
      <c r="A60" s="15"/>
      <c r="B60" s="31"/>
      <c r="C60" s="14"/>
      <c r="D60" s="42">
        <f>SUM(D28:D59)</f>
        <v>0</v>
      </c>
      <c r="E60" s="42">
        <f>SUM(E28:E59)</f>
        <v>0</v>
      </c>
      <c r="F60" s="13"/>
      <c r="G60" s="12"/>
      <c r="H60" s="12"/>
      <c r="I60" s="42">
        <f>SUM(I28:I59)</f>
        <v>0</v>
      </c>
      <c r="J60" s="42">
        <f>SUM(J28:J59)</f>
        <v>0</v>
      </c>
      <c r="K60" s="13"/>
      <c r="L60" s="12"/>
      <c r="M60" s="12"/>
      <c r="N60" s="42">
        <f>SUM(N28:N59)</f>
        <v>0</v>
      </c>
      <c r="O60" s="18">
        <f>SUM(O28:O59)</f>
        <v>0</v>
      </c>
      <c r="P60" s="61"/>
    </row>
    <row r="61" spans="1:16" x14ac:dyDescent="0.25">
      <c r="A61" s="15"/>
      <c r="B61" s="31"/>
      <c r="C61" s="14"/>
      <c r="D61" s="42"/>
      <c r="E61" s="18"/>
      <c r="F61" s="13"/>
      <c r="G61" s="12"/>
      <c r="H61" s="12"/>
      <c r="I61" s="42"/>
      <c r="J61" s="18"/>
      <c r="K61" s="13"/>
      <c r="L61" s="12"/>
      <c r="M61" s="12"/>
      <c r="N61" s="42"/>
      <c r="O61" s="18"/>
      <c r="P61" s="61"/>
    </row>
    <row r="62" spans="1:16" x14ac:dyDescent="0.25">
      <c r="A62" s="15" t="s">
        <v>147</v>
      </c>
      <c r="B62" s="31">
        <f>SUM(D60,I60,N60)/(4000*1000)</f>
        <v>0</v>
      </c>
      <c r="C62" s="31">
        <f>SUM(E60,J60,O60)/(4000*1000)</f>
        <v>0</v>
      </c>
      <c r="D62" s="42"/>
      <c r="E62" s="18"/>
      <c r="F62" s="13"/>
      <c r="G62" s="12"/>
      <c r="H62" s="12"/>
      <c r="I62" s="42"/>
      <c r="J62" s="18"/>
      <c r="K62" s="13"/>
      <c r="L62" s="12"/>
      <c r="M62" s="12"/>
      <c r="N62" s="42"/>
      <c r="O62" s="18"/>
      <c r="P62" s="61"/>
    </row>
    <row r="63" spans="1:16" x14ac:dyDescent="0.25">
      <c r="A63" s="15"/>
      <c r="B63" s="31"/>
      <c r="C63" s="14"/>
      <c r="D63" s="42"/>
      <c r="E63" s="18"/>
      <c r="F63" s="13"/>
      <c r="G63" s="12"/>
      <c r="H63" s="12"/>
      <c r="I63" s="42"/>
      <c r="J63" s="18"/>
      <c r="K63" s="13"/>
      <c r="L63" s="12"/>
      <c r="M63" s="12"/>
      <c r="N63" s="42"/>
      <c r="O63" s="18"/>
      <c r="P63" s="61"/>
    </row>
    <row r="64" spans="1:16" x14ac:dyDescent="0.25">
      <c r="A64" s="15"/>
      <c r="B64" s="31"/>
      <c r="C64" s="14"/>
      <c r="D64" s="42"/>
      <c r="E64" s="18"/>
      <c r="F64" s="13"/>
      <c r="G64" s="12"/>
      <c r="H64" s="12"/>
      <c r="I64" s="42"/>
      <c r="J64" s="18"/>
      <c r="K64" s="13"/>
      <c r="L64" s="12"/>
      <c r="M64" s="12"/>
      <c r="N64" s="42"/>
      <c r="O64" s="18"/>
      <c r="P64" s="61"/>
    </row>
    <row r="65" spans="1:16" x14ac:dyDescent="0.25">
      <c r="A65" s="15"/>
      <c r="B65" s="31"/>
      <c r="C65" s="14"/>
      <c r="D65" s="42"/>
      <c r="E65" s="18"/>
      <c r="F65" s="13"/>
      <c r="G65" s="12"/>
      <c r="H65" s="12"/>
      <c r="I65" s="42"/>
      <c r="J65" s="18"/>
      <c r="K65" s="13"/>
      <c r="L65" s="12"/>
      <c r="M65" s="12"/>
      <c r="N65" s="42"/>
      <c r="O65" s="18"/>
      <c r="P65" s="61"/>
    </row>
    <row r="66" spans="1:16" x14ac:dyDescent="0.25">
      <c r="A66" s="15"/>
      <c r="B66" s="31"/>
      <c r="C66" s="14"/>
      <c r="D66" s="42"/>
      <c r="E66" s="18"/>
      <c r="F66" s="13"/>
      <c r="G66" s="12"/>
      <c r="H66" s="12"/>
      <c r="I66" s="42"/>
      <c r="J66" s="18"/>
      <c r="K66" s="13"/>
      <c r="L66" s="12"/>
      <c r="M66" s="12"/>
      <c r="N66" s="42"/>
      <c r="O66" s="18"/>
      <c r="P66" s="61"/>
    </row>
    <row r="67" spans="1:16" x14ac:dyDescent="0.25">
      <c r="A67" s="15"/>
      <c r="B67" s="31"/>
      <c r="C67" s="14"/>
      <c r="D67" s="42"/>
      <c r="E67" s="18"/>
      <c r="F67" s="13"/>
      <c r="G67" s="12"/>
      <c r="H67" s="12"/>
      <c r="I67" s="42"/>
      <c r="J67" s="18"/>
      <c r="K67" s="13"/>
      <c r="L67" s="12"/>
      <c r="M67" s="12"/>
      <c r="N67" s="42"/>
      <c r="O67" s="18"/>
      <c r="P67" s="61"/>
    </row>
    <row r="68" spans="1:16" x14ac:dyDescent="0.25">
      <c r="A68" s="15"/>
      <c r="B68" s="31"/>
      <c r="C68" s="14"/>
      <c r="D68" s="42"/>
      <c r="E68" s="18"/>
      <c r="F68" s="13"/>
      <c r="G68" s="12"/>
      <c r="H68" s="12"/>
      <c r="I68" s="42"/>
      <c r="J68" s="18"/>
      <c r="K68" s="13"/>
      <c r="L68" s="12"/>
      <c r="M68" s="12"/>
      <c r="N68" s="42"/>
      <c r="O68" s="18"/>
      <c r="P68" s="61"/>
    </row>
    <row r="69" spans="1:16" x14ac:dyDescent="0.25">
      <c r="A69" s="54" t="s">
        <v>27</v>
      </c>
      <c r="B69" s="55"/>
      <c r="C69" s="55"/>
      <c r="D69" s="53"/>
      <c r="E69" s="18"/>
      <c r="F69" s="55"/>
      <c r="G69" s="55"/>
      <c r="H69" s="55"/>
      <c r="I69" s="53"/>
      <c r="J69" s="10"/>
      <c r="K69" s="55"/>
      <c r="L69" s="55"/>
      <c r="M69" s="55"/>
      <c r="N69" s="55"/>
      <c r="O69" s="10"/>
      <c r="P69" s="61"/>
    </row>
    <row r="70" spans="1:16" x14ac:dyDescent="0.25">
      <c r="A70" s="48"/>
      <c r="B70" s="55"/>
      <c r="C70" s="55"/>
      <c r="D70" s="53"/>
      <c r="E70" s="55"/>
      <c r="F70" s="55"/>
      <c r="G70" s="55"/>
      <c r="H70" s="55"/>
      <c r="I70" s="53"/>
      <c r="J70" s="13"/>
      <c r="K70" s="55"/>
      <c r="L70" s="55"/>
      <c r="M70" s="55"/>
      <c r="N70" s="55"/>
      <c r="O70" s="55"/>
      <c r="P70" s="61"/>
    </row>
    <row r="71" spans="1:16" x14ac:dyDescent="0.25">
      <c r="A71" s="9" t="s">
        <v>28</v>
      </c>
      <c r="B71" s="55"/>
      <c r="C71" s="55"/>
      <c r="D71" s="53"/>
      <c r="E71" s="10"/>
      <c r="F71" s="55"/>
      <c r="G71" s="55"/>
      <c r="H71" s="10"/>
      <c r="I71" s="53"/>
      <c r="J71" s="13"/>
      <c r="K71" s="55"/>
      <c r="L71" s="55"/>
      <c r="M71" s="55"/>
      <c r="N71" s="55"/>
      <c r="O71" s="55"/>
      <c r="P71" s="61"/>
    </row>
    <row r="72" spans="1:16" x14ac:dyDescent="0.25">
      <c r="A72" s="8"/>
      <c r="B72" s="7"/>
      <c r="C72" s="7"/>
      <c r="D72" s="7"/>
      <c r="E72" s="7"/>
      <c r="F72" s="7"/>
      <c r="G72" s="7"/>
      <c r="H72" s="7"/>
      <c r="I72" s="7"/>
      <c r="J72" s="7"/>
      <c r="K72" s="7"/>
      <c r="L72" s="55"/>
      <c r="M72" s="55"/>
      <c r="N72" s="55"/>
      <c r="O72" s="55"/>
      <c r="P72" s="61"/>
    </row>
    <row r="73" spans="1:16" x14ac:dyDescent="0.25">
      <c r="A73" s="9"/>
      <c r="B73" s="55"/>
      <c r="C73" s="55"/>
      <c r="D73" s="53"/>
      <c r="E73" s="10"/>
      <c r="F73" s="55"/>
      <c r="G73" s="55"/>
      <c r="H73" s="10"/>
      <c r="I73" s="53"/>
      <c r="J73" s="13"/>
      <c r="K73" s="55"/>
      <c r="L73" s="55"/>
      <c r="M73" s="55"/>
      <c r="N73" s="55"/>
      <c r="O73" s="55"/>
      <c r="P73" s="61"/>
    </row>
    <row r="74" spans="1:16" x14ac:dyDescent="0.25">
      <c r="A74" s="48"/>
      <c r="B74" s="55"/>
      <c r="C74" s="55"/>
      <c r="D74" s="53"/>
      <c r="E74" s="10"/>
      <c r="F74" s="55"/>
      <c r="G74" s="55"/>
      <c r="H74" s="10"/>
      <c r="I74" s="53"/>
      <c r="J74" s="55"/>
      <c r="K74" s="55"/>
      <c r="L74" s="55"/>
      <c r="M74" s="55"/>
      <c r="N74" s="55"/>
      <c r="O74" s="55"/>
      <c r="P74" s="61"/>
    </row>
    <row r="75" spans="1:16" x14ac:dyDescent="0.25">
      <c r="A75" s="48"/>
      <c r="B75" s="55"/>
      <c r="C75" s="55"/>
      <c r="D75" s="53"/>
      <c r="E75" s="10"/>
      <c r="F75" s="55"/>
      <c r="G75" s="55"/>
      <c r="H75" s="10"/>
      <c r="I75" s="53"/>
      <c r="J75" s="55"/>
      <c r="K75" s="55"/>
      <c r="L75" s="55"/>
      <c r="M75" s="55"/>
      <c r="N75" s="55"/>
      <c r="O75" s="55"/>
      <c r="P75" s="61"/>
    </row>
    <row r="76" spans="1:16" x14ac:dyDescent="0.25">
      <c r="A76" s="48"/>
      <c r="B76" s="55"/>
      <c r="C76" s="55"/>
      <c r="D76" s="53"/>
      <c r="E76" s="10"/>
      <c r="F76" s="55"/>
      <c r="G76" s="55"/>
      <c r="H76" s="10"/>
      <c r="I76" s="53"/>
      <c r="J76" s="55"/>
      <c r="K76" s="55"/>
      <c r="L76" s="55"/>
      <c r="M76" s="55" t="s">
        <v>29</v>
      </c>
      <c r="N76" s="55"/>
      <c r="O76" s="55"/>
      <c r="P76" s="61"/>
    </row>
    <row r="77" spans="1:16" x14ac:dyDescent="0.25">
      <c r="A77" s="6"/>
      <c r="B77" s="5"/>
      <c r="C77" s="5"/>
      <c r="D77" s="4"/>
      <c r="E77" s="3"/>
      <c r="F77" s="5"/>
      <c r="G77" s="5"/>
      <c r="H77" s="3"/>
      <c r="I77" s="4"/>
      <c r="J77" s="5"/>
      <c r="K77" s="5"/>
      <c r="L77" s="5"/>
      <c r="M77" s="5" t="s">
        <v>30</v>
      </c>
      <c r="N77" s="5"/>
      <c r="O77" s="5"/>
      <c r="P77" s="36"/>
    </row>
    <row r="78" spans="1:16" x14ac:dyDescent="0.25">
      <c r="E78" s="1"/>
      <c r="H78" s="1"/>
    </row>
    <row r="79" spans="1:16" x14ac:dyDescent="0.25">
      <c r="C79" s="42"/>
      <c r="E79" s="1"/>
      <c r="H79" s="1"/>
    </row>
    <row r="80" spans="1:16" x14ac:dyDescent="0.25">
      <c r="E80" s="1"/>
      <c r="H80" s="1"/>
    </row>
    <row r="81" spans="5:8" x14ac:dyDescent="0.25">
      <c r="E81" s="1"/>
      <c r="H81" s="1"/>
    </row>
    <row r="82" spans="5:8" x14ac:dyDescent="0.25">
      <c r="E82" s="1"/>
      <c r="H82" s="1"/>
    </row>
    <row r="83" spans="5:8" x14ac:dyDescent="0.25">
      <c r="E83" s="1"/>
      <c r="H83" s="1"/>
    </row>
    <row r="84" spans="5:8" x14ac:dyDescent="0.25">
      <c r="E84" s="1"/>
      <c r="H84" s="1"/>
    </row>
    <row r="85" spans="5:8" x14ac:dyDescent="0.25">
      <c r="E85" s="1"/>
      <c r="H85" s="1"/>
    </row>
    <row r="86" spans="5:8" x14ac:dyDescent="0.25">
      <c r="E86" s="1"/>
      <c r="H86" s="1"/>
    </row>
    <row r="87" spans="5:8" x14ac:dyDescent="0.25">
      <c r="E87" s="1"/>
      <c r="H87" s="1"/>
    </row>
    <row r="88" spans="5:8" x14ac:dyDescent="0.25">
      <c r="E88" s="1"/>
      <c r="H88" s="1"/>
    </row>
    <row r="89" spans="5:8" x14ac:dyDescent="0.25">
      <c r="E89" s="1"/>
      <c r="H89" s="1"/>
    </row>
    <row r="90" spans="5:8" x14ac:dyDescent="0.25">
      <c r="E90" s="1"/>
      <c r="H90" s="1"/>
    </row>
    <row r="91" spans="5:8" x14ac:dyDescent="0.25">
      <c r="E91" s="1"/>
      <c r="H91" s="1"/>
    </row>
    <row r="92" spans="5:8" x14ac:dyDescent="0.25">
      <c r="E92" s="1"/>
      <c r="H92" s="1"/>
    </row>
    <row r="93" spans="5:8" x14ac:dyDescent="0.25">
      <c r="E93" s="1"/>
      <c r="H93" s="1"/>
    </row>
    <row r="94" spans="5:8" x14ac:dyDescent="0.25">
      <c r="E94" s="1"/>
      <c r="H94" s="1"/>
    </row>
    <row r="95" spans="5:8" x14ac:dyDescent="0.25">
      <c r="E95" s="1"/>
      <c r="H95" s="1"/>
    </row>
    <row r="96" spans="5:8" x14ac:dyDescent="0.25">
      <c r="E96" s="1"/>
      <c r="H96" s="1"/>
    </row>
    <row r="97" spans="5:14" x14ac:dyDescent="0.25">
      <c r="E97" s="1"/>
      <c r="H97" s="1"/>
    </row>
    <row r="98" spans="5:14" x14ac:dyDescent="0.25">
      <c r="E98" s="1"/>
      <c r="H98" s="1"/>
    </row>
    <row r="99" spans="5:14" x14ac:dyDescent="0.25">
      <c r="E99" s="1"/>
      <c r="H99" s="1"/>
    </row>
    <row r="100" spans="5:14" x14ac:dyDescent="0.25">
      <c r="E100" s="1"/>
      <c r="H100" s="1"/>
      <c r="M100" s="64" t="s">
        <v>8</v>
      </c>
    </row>
    <row r="101" spans="5:14" x14ac:dyDescent="0.25">
      <c r="E101" s="1"/>
      <c r="H101" s="1"/>
    </row>
    <row r="102" spans="5:14" x14ac:dyDescent="0.25">
      <c r="E102" s="1"/>
      <c r="H102" s="1"/>
    </row>
    <row r="103" spans="5:14" x14ac:dyDescent="0.25">
      <c r="E103" s="1"/>
      <c r="H103" s="1"/>
    </row>
    <row r="105" spans="5:14" x14ac:dyDescent="0.25">
      <c r="N105" s="9209"/>
    </row>
    <row r="130" spans="4:4" x14ac:dyDescent="0.25">
      <c r="D130" s="9209"/>
    </row>
  </sheetData>
  <mergeCells count="18">
    <mergeCell ref="O26:O27"/>
    <mergeCell ref="A72:K72"/>
    <mergeCell ref="G26:H26"/>
    <mergeCell ref="I26:I27"/>
    <mergeCell ref="J26:J27"/>
    <mergeCell ref="K26:K27"/>
    <mergeCell ref="L26:M26"/>
    <mergeCell ref="N26:N27"/>
    <mergeCell ref="A2:O2"/>
    <mergeCell ref="N17:N18"/>
    <mergeCell ref="O17:O18"/>
    <mergeCell ref="E23:L23"/>
    <mergeCell ref="E24:L24"/>
    <mergeCell ref="A26:A27"/>
    <mergeCell ref="B26:C26"/>
    <mergeCell ref="D26:D27"/>
    <mergeCell ref="E26:E27"/>
    <mergeCell ref="F26:F27"/>
  </mergeCells>
  <pageMargins left="0.79" right="0" top="0" bottom="0" header="0" footer="0"/>
  <pageSetup paperSize="9" scale="53" orientation="landscape" verticalDpi="30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0"/>
  <sheetViews>
    <sheetView topLeftCell="A49" zoomScaleSheetLayoutView="100" workbookViewId="0">
      <selection activeCell="C66" sqref="C66"/>
    </sheetView>
  </sheetViews>
  <sheetFormatPr defaultRowHeight="15.75" x14ac:dyDescent="0.25"/>
  <cols>
    <col min="1" max="3" width="15.140625" style="64" customWidth="1"/>
    <col min="4" max="4" width="15.140625" style="2" customWidth="1"/>
    <col min="5" max="8" width="15.140625" style="64" customWidth="1"/>
    <col min="9" max="9" width="15.140625" style="2" customWidth="1"/>
    <col min="10" max="16" width="15.140625" style="64" customWidth="1"/>
    <col min="17" max="256" width="9.140625" style="64"/>
    <col min="257" max="272" width="15.140625" style="64" customWidth="1"/>
    <col min="273" max="512" width="9.140625" style="64"/>
    <col min="513" max="528" width="15.140625" style="64" customWidth="1"/>
    <col min="529" max="768" width="9.140625" style="64"/>
    <col min="769" max="784" width="15.140625" style="64" customWidth="1"/>
    <col min="785" max="1024" width="9.140625" style="64"/>
    <col min="1025" max="1040" width="15.140625" style="64" customWidth="1"/>
    <col min="1041" max="1280" width="9.140625" style="64"/>
    <col min="1281" max="1296" width="15.140625" style="64" customWidth="1"/>
    <col min="1297" max="1536" width="9.140625" style="64"/>
    <col min="1537" max="1552" width="15.140625" style="64" customWidth="1"/>
    <col min="1553" max="1792" width="9.140625" style="64"/>
    <col min="1793" max="1808" width="15.140625" style="64" customWidth="1"/>
    <col min="1809" max="2048" width="9.140625" style="64"/>
    <col min="2049" max="2064" width="15.140625" style="64" customWidth="1"/>
    <col min="2065" max="2304" width="9.140625" style="64"/>
    <col min="2305" max="2320" width="15.140625" style="64" customWidth="1"/>
    <col min="2321" max="2560" width="9.140625" style="64"/>
    <col min="2561" max="2576" width="15.140625" style="64" customWidth="1"/>
    <col min="2577" max="2816" width="9.140625" style="64"/>
    <col min="2817" max="2832" width="15.140625" style="64" customWidth="1"/>
    <col min="2833" max="3072" width="9.140625" style="64"/>
    <col min="3073" max="3088" width="15.140625" style="64" customWidth="1"/>
    <col min="3089" max="3328" width="9.140625" style="64"/>
    <col min="3329" max="3344" width="15.140625" style="64" customWidth="1"/>
    <col min="3345" max="3584" width="9.140625" style="64"/>
    <col min="3585" max="3600" width="15.140625" style="64" customWidth="1"/>
    <col min="3601" max="3840" width="9.140625" style="64"/>
    <col min="3841" max="3856" width="15.140625" style="64" customWidth="1"/>
    <col min="3857" max="4096" width="9.140625" style="64"/>
    <col min="4097" max="4112" width="15.140625" style="64" customWidth="1"/>
    <col min="4113" max="4352" width="9.140625" style="64"/>
    <col min="4353" max="4368" width="15.140625" style="64" customWidth="1"/>
    <col min="4369" max="4608" width="9.140625" style="64"/>
    <col min="4609" max="4624" width="15.140625" style="64" customWidth="1"/>
    <col min="4625" max="4864" width="9.140625" style="64"/>
    <col min="4865" max="4880" width="15.140625" style="64" customWidth="1"/>
    <col min="4881" max="5120" width="9.140625" style="64"/>
    <col min="5121" max="5136" width="15.140625" style="64" customWidth="1"/>
    <col min="5137" max="5376" width="9.140625" style="64"/>
    <col min="5377" max="5392" width="15.140625" style="64" customWidth="1"/>
    <col min="5393" max="5632" width="9.140625" style="64"/>
    <col min="5633" max="5648" width="15.140625" style="64" customWidth="1"/>
    <col min="5649" max="5888" width="9.140625" style="64"/>
    <col min="5889" max="5904" width="15.140625" style="64" customWidth="1"/>
    <col min="5905" max="6144" width="9.140625" style="64"/>
    <col min="6145" max="6160" width="15.140625" style="64" customWidth="1"/>
    <col min="6161" max="6400" width="9.140625" style="64"/>
    <col min="6401" max="6416" width="15.140625" style="64" customWidth="1"/>
    <col min="6417" max="6656" width="9.140625" style="64"/>
    <col min="6657" max="6672" width="15.140625" style="64" customWidth="1"/>
    <col min="6673" max="6912" width="9.140625" style="64"/>
    <col min="6913" max="6928" width="15.140625" style="64" customWidth="1"/>
    <col min="6929" max="7168" width="9.140625" style="64"/>
    <col min="7169" max="7184" width="15.140625" style="64" customWidth="1"/>
    <col min="7185" max="7424" width="9.140625" style="64"/>
    <col min="7425" max="7440" width="15.140625" style="64" customWidth="1"/>
    <col min="7441" max="7680" width="9.140625" style="64"/>
    <col min="7681" max="7696" width="15.140625" style="64" customWidth="1"/>
    <col min="7697" max="7936" width="9.140625" style="64"/>
    <col min="7937" max="7952" width="15.140625" style="64" customWidth="1"/>
    <col min="7953" max="8192" width="9.140625" style="64"/>
    <col min="8193" max="8208" width="15.140625" style="64" customWidth="1"/>
    <col min="8209" max="8448" width="9.140625" style="64"/>
    <col min="8449" max="8464" width="15.140625" style="64" customWidth="1"/>
    <col min="8465" max="8704" width="9.140625" style="64"/>
    <col min="8705" max="8720" width="15.140625" style="64" customWidth="1"/>
    <col min="8721" max="8960" width="9.140625" style="64"/>
    <col min="8961" max="8976" width="15.140625" style="64" customWidth="1"/>
    <col min="8977" max="9216" width="9.140625" style="64"/>
    <col min="9217" max="9232" width="15.140625" style="64" customWidth="1"/>
    <col min="9233" max="9472" width="9.140625" style="64"/>
    <col min="9473" max="9488" width="15.140625" style="64" customWidth="1"/>
    <col min="9489" max="9728" width="9.140625" style="64"/>
    <col min="9729" max="9744" width="15.140625" style="64" customWidth="1"/>
    <col min="9745" max="9984" width="9.140625" style="64"/>
    <col min="9985" max="10000" width="15.140625" style="64" customWidth="1"/>
    <col min="10001" max="10240" width="9.140625" style="64"/>
    <col min="10241" max="10256" width="15.140625" style="64" customWidth="1"/>
    <col min="10257" max="10496" width="9.140625" style="64"/>
    <col min="10497" max="10512" width="15.140625" style="64" customWidth="1"/>
    <col min="10513" max="10752" width="9.140625" style="64"/>
    <col min="10753" max="10768" width="15.140625" style="64" customWidth="1"/>
    <col min="10769" max="11008" width="9.140625" style="64"/>
    <col min="11009" max="11024" width="15.140625" style="64" customWidth="1"/>
    <col min="11025" max="11264" width="9.140625" style="64"/>
    <col min="11265" max="11280" width="15.140625" style="64" customWidth="1"/>
    <col min="11281" max="11520" width="9.140625" style="64"/>
    <col min="11521" max="11536" width="15.140625" style="64" customWidth="1"/>
    <col min="11537" max="11776" width="9.140625" style="64"/>
    <col min="11777" max="11792" width="15.140625" style="64" customWidth="1"/>
    <col min="11793" max="12032" width="9.140625" style="64"/>
    <col min="12033" max="12048" width="15.140625" style="64" customWidth="1"/>
    <col min="12049" max="12288" width="9.140625" style="64"/>
    <col min="12289" max="12304" width="15.140625" style="64" customWidth="1"/>
    <col min="12305" max="12544" width="9.140625" style="64"/>
    <col min="12545" max="12560" width="15.140625" style="64" customWidth="1"/>
    <col min="12561" max="12800" width="9.140625" style="64"/>
    <col min="12801" max="12816" width="15.140625" style="64" customWidth="1"/>
    <col min="12817" max="13056" width="9.140625" style="64"/>
    <col min="13057" max="13072" width="15.140625" style="64" customWidth="1"/>
    <col min="13073" max="13312" width="9.140625" style="64"/>
    <col min="13313" max="13328" width="15.140625" style="64" customWidth="1"/>
    <col min="13329" max="13568" width="9.140625" style="64"/>
    <col min="13569" max="13584" width="15.140625" style="64" customWidth="1"/>
    <col min="13585" max="13824" width="9.140625" style="64"/>
    <col min="13825" max="13840" width="15.140625" style="64" customWidth="1"/>
    <col min="13841" max="14080" width="9.140625" style="64"/>
    <col min="14081" max="14096" width="15.140625" style="64" customWidth="1"/>
    <col min="14097" max="14336" width="9.140625" style="64"/>
    <col min="14337" max="14352" width="15.140625" style="64" customWidth="1"/>
    <col min="14353" max="14592" width="9.140625" style="64"/>
    <col min="14593" max="14608" width="15.140625" style="64" customWidth="1"/>
    <col min="14609" max="14848" width="9.140625" style="64"/>
    <col min="14849" max="14864" width="15.140625" style="64" customWidth="1"/>
    <col min="14865" max="15104" width="9.140625" style="64"/>
    <col min="15105" max="15120" width="15.140625" style="64" customWidth="1"/>
    <col min="15121" max="15360" width="9.140625" style="64"/>
    <col min="15361" max="15376" width="15.140625" style="64" customWidth="1"/>
    <col min="15377" max="15616" width="9.140625" style="64"/>
    <col min="15617" max="15632" width="15.140625" style="64" customWidth="1"/>
    <col min="15633" max="15872" width="9.140625" style="64"/>
    <col min="15873" max="15888" width="15.140625" style="64" customWidth="1"/>
    <col min="15889" max="16128" width="9.140625" style="64"/>
    <col min="16129" max="16144" width="15.140625" style="64" customWidth="1"/>
    <col min="16145" max="16384" width="9.140625" style="64"/>
  </cols>
  <sheetData>
    <row r="1" spans="1:16" x14ac:dyDescent="0.25">
      <c r="A1" s="68"/>
      <c r="B1" s="67"/>
      <c r="C1" s="67"/>
      <c r="D1" s="66"/>
      <c r="E1" s="67"/>
      <c r="F1" s="67"/>
      <c r="G1" s="67"/>
      <c r="H1" s="67"/>
      <c r="I1" s="66"/>
      <c r="J1" s="67"/>
      <c r="K1" s="67"/>
      <c r="L1" s="67"/>
      <c r="M1" s="67"/>
      <c r="N1" s="67"/>
      <c r="O1" s="67"/>
      <c r="P1" s="65"/>
    </row>
    <row r="2" spans="1:16" x14ac:dyDescent="0.25">
      <c r="A2" s="63" t="s">
        <v>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1"/>
    </row>
    <row r="3" spans="1:16" x14ac:dyDescent="0.25">
      <c r="A3" s="60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61"/>
    </row>
    <row r="4" spans="1:16" x14ac:dyDescent="0.25">
      <c r="A4" s="58" t="s">
        <v>148</v>
      </c>
      <c r="B4" s="57"/>
      <c r="C4" s="57"/>
      <c r="D4" s="57"/>
      <c r="E4" s="57"/>
      <c r="F4" s="57"/>
      <c r="G4" s="57"/>
      <c r="H4" s="57"/>
      <c r="I4" s="57"/>
      <c r="J4" s="56"/>
      <c r="K4" s="55"/>
      <c r="L4" s="55"/>
      <c r="M4" s="55"/>
      <c r="N4" s="55"/>
      <c r="O4" s="55"/>
      <c r="P4" s="61"/>
    </row>
    <row r="5" spans="1:16" x14ac:dyDescent="0.25">
      <c r="A5" s="54"/>
      <c r="B5" s="55"/>
      <c r="C5" s="55"/>
      <c r="D5" s="53"/>
      <c r="E5" s="55"/>
      <c r="F5" s="55"/>
      <c r="G5" s="55"/>
      <c r="H5" s="55"/>
      <c r="I5" s="53"/>
      <c r="J5" s="55"/>
      <c r="K5" s="55"/>
      <c r="L5" s="55"/>
      <c r="M5" s="55"/>
      <c r="N5" s="55"/>
      <c r="O5" s="55"/>
      <c r="P5" s="61"/>
    </row>
    <row r="6" spans="1:16" x14ac:dyDescent="0.25">
      <c r="A6" s="54" t="s">
        <v>2</v>
      </c>
      <c r="B6" s="55"/>
      <c r="C6" s="55"/>
      <c r="D6" s="53"/>
      <c r="E6" s="55"/>
      <c r="F6" s="55"/>
      <c r="G6" s="55"/>
      <c r="H6" s="55"/>
      <c r="I6" s="53"/>
      <c r="J6" s="55"/>
      <c r="K6" s="55"/>
      <c r="L6" s="55"/>
      <c r="M6" s="55"/>
      <c r="N6" s="55"/>
      <c r="O6" s="55"/>
      <c r="P6" s="61"/>
    </row>
    <row r="7" spans="1:16" x14ac:dyDescent="0.25">
      <c r="A7" s="54" t="s">
        <v>3</v>
      </c>
      <c r="B7" s="55"/>
      <c r="C7" s="55"/>
      <c r="D7" s="53"/>
      <c r="E7" s="55"/>
      <c r="F7" s="55"/>
      <c r="G7" s="55"/>
      <c r="H7" s="55"/>
      <c r="I7" s="53"/>
      <c r="J7" s="55"/>
      <c r="K7" s="55"/>
      <c r="L7" s="55"/>
      <c r="M7" s="55"/>
      <c r="N7" s="55"/>
      <c r="O7" s="55"/>
      <c r="P7" s="61"/>
    </row>
    <row r="8" spans="1:16" x14ac:dyDescent="0.25">
      <c r="A8" s="54" t="s">
        <v>4</v>
      </c>
      <c r="B8" s="55"/>
      <c r="C8" s="55"/>
      <c r="D8" s="53"/>
      <c r="E8" s="55"/>
      <c r="F8" s="55"/>
      <c r="G8" s="55"/>
      <c r="H8" s="55"/>
      <c r="I8" s="53"/>
      <c r="J8" s="55"/>
      <c r="K8" s="55"/>
      <c r="L8" s="55"/>
      <c r="M8" s="55"/>
      <c r="N8" s="55"/>
      <c r="O8" s="55"/>
      <c r="P8" s="61"/>
    </row>
    <row r="9" spans="1:16" x14ac:dyDescent="0.25">
      <c r="A9" s="54" t="s">
        <v>5</v>
      </c>
      <c r="B9" s="55"/>
      <c r="C9" s="55"/>
      <c r="D9" s="53"/>
      <c r="E9" s="55"/>
      <c r="F9" s="55"/>
      <c r="G9" s="55"/>
      <c r="H9" s="55"/>
      <c r="I9" s="53"/>
      <c r="J9" s="55"/>
      <c r="K9" s="55"/>
      <c r="L9" s="55"/>
      <c r="M9" s="55"/>
      <c r="N9" s="55"/>
      <c r="O9" s="55"/>
      <c r="P9" s="61"/>
    </row>
    <row r="10" spans="1:16" x14ac:dyDescent="0.25">
      <c r="A10" s="54" t="s">
        <v>6</v>
      </c>
      <c r="B10" s="55"/>
      <c r="C10" s="55"/>
      <c r="D10" s="53"/>
      <c r="E10" s="55"/>
      <c r="F10" s="55"/>
      <c r="G10" s="55"/>
      <c r="H10" s="55"/>
      <c r="I10" s="53"/>
      <c r="J10" s="55"/>
      <c r="K10" s="55"/>
      <c r="L10" s="55"/>
      <c r="M10" s="55"/>
      <c r="N10" s="55"/>
      <c r="O10" s="55"/>
      <c r="P10" s="61"/>
    </row>
    <row r="11" spans="1:16" x14ac:dyDescent="0.25">
      <c r="A11" s="54"/>
      <c r="B11" s="55"/>
      <c r="C11" s="55"/>
      <c r="D11" s="53"/>
      <c r="E11" s="55"/>
      <c r="F11" s="55"/>
      <c r="G11" s="52"/>
      <c r="H11" s="55"/>
      <c r="I11" s="53"/>
      <c r="J11" s="55"/>
      <c r="K11" s="55"/>
      <c r="L11" s="55"/>
      <c r="M11" s="55"/>
      <c r="N11" s="55"/>
      <c r="O11" s="55"/>
      <c r="P11" s="61"/>
    </row>
    <row r="12" spans="1:16" x14ac:dyDescent="0.25">
      <c r="A12" s="54" t="s">
        <v>149</v>
      </c>
      <c r="B12" s="55"/>
      <c r="C12" s="55"/>
      <c r="D12" s="53"/>
      <c r="E12" s="55" t="s">
        <v>8</v>
      </c>
      <c r="F12" s="55"/>
      <c r="G12" s="55"/>
      <c r="H12" s="55"/>
      <c r="I12" s="53"/>
      <c r="J12" s="55"/>
      <c r="K12" s="55"/>
      <c r="L12" s="55"/>
      <c r="M12" s="55"/>
      <c r="N12" s="51" t="s">
        <v>150</v>
      </c>
      <c r="O12" s="55"/>
      <c r="P12" s="61"/>
    </row>
    <row r="13" spans="1:16" x14ac:dyDescent="0.25">
      <c r="A13" s="54"/>
      <c r="B13" s="55"/>
      <c r="C13" s="55"/>
      <c r="D13" s="53"/>
      <c r="E13" s="55"/>
      <c r="F13" s="55"/>
      <c r="G13" s="55"/>
      <c r="H13" s="55"/>
      <c r="I13" s="53"/>
      <c r="J13" s="55"/>
      <c r="K13" s="55"/>
      <c r="L13" s="55"/>
      <c r="M13" s="55"/>
      <c r="N13" s="55"/>
      <c r="O13" s="55"/>
      <c r="P13" s="61"/>
    </row>
    <row r="14" spans="1:16" x14ac:dyDescent="0.25">
      <c r="A14" s="54" t="s">
        <v>10</v>
      </c>
      <c r="B14" s="55"/>
      <c r="C14" s="55"/>
      <c r="D14" s="53"/>
      <c r="E14" s="55"/>
      <c r="F14" s="55"/>
      <c r="G14" s="55"/>
      <c r="H14" s="55"/>
      <c r="I14" s="53"/>
      <c r="J14" s="55"/>
      <c r="K14" s="55"/>
      <c r="L14" s="55"/>
      <c r="M14" s="55"/>
      <c r="N14" s="50"/>
      <c r="O14" s="49"/>
      <c r="P14" s="61"/>
    </row>
    <row r="15" spans="1:16" ht="26.25" x14ac:dyDescent="0.25">
      <c r="A15" s="48"/>
      <c r="B15" s="55"/>
      <c r="C15" s="55"/>
      <c r="D15" s="53"/>
      <c r="E15" s="55"/>
      <c r="F15" s="55"/>
      <c r="G15" s="55"/>
      <c r="H15" s="55"/>
      <c r="I15" s="53"/>
      <c r="J15" s="55"/>
      <c r="K15" s="55"/>
      <c r="L15" s="55"/>
      <c r="M15" s="55"/>
      <c r="N15" s="47" t="s">
        <v>11</v>
      </c>
      <c r="O15" s="46" t="s">
        <v>12</v>
      </c>
      <c r="P15" s="61"/>
    </row>
    <row r="16" spans="1:16" x14ac:dyDescent="0.25">
      <c r="A16" s="48" t="s">
        <v>13</v>
      </c>
      <c r="B16" s="55"/>
      <c r="C16" s="55"/>
      <c r="D16" s="53"/>
      <c r="E16" s="55"/>
      <c r="F16" s="55"/>
      <c r="G16" s="55"/>
      <c r="H16" s="55"/>
      <c r="I16" s="53"/>
      <c r="J16" s="55"/>
      <c r="K16" s="55"/>
      <c r="L16" s="55"/>
      <c r="M16" s="55"/>
      <c r="N16" s="45"/>
      <c r="O16" s="61"/>
      <c r="P16" s="61"/>
    </row>
    <row r="17" spans="1:47" x14ac:dyDescent="0.25">
      <c r="A17" s="48" t="s">
        <v>14</v>
      </c>
      <c r="B17" s="55"/>
      <c r="C17" s="55"/>
      <c r="D17" s="53"/>
      <c r="E17" s="55"/>
      <c r="F17" s="55"/>
      <c r="G17" s="55"/>
      <c r="H17" s="55"/>
      <c r="I17" s="53"/>
      <c r="J17" s="55"/>
      <c r="K17" s="55"/>
      <c r="L17" s="55"/>
      <c r="M17" s="55"/>
      <c r="N17" s="44" t="s">
        <v>15</v>
      </c>
      <c r="O17" s="43" t="s">
        <v>16</v>
      </c>
      <c r="P17" s="61"/>
    </row>
    <row r="18" spans="1:47" x14ac:dyDescent="0.25">
      <c r="A18" s="48"/>
      <c r="B18" s="55"/>
      <c r="C18" s="55"/>
      <c r="D18" s="53"/>
      <c r="E18" s="55"/>
      <c r="F18" s="55"/>
      <c r="G18" s="55"/>
      <c r="H18" s="55"/>
      <c r="I18" s="53"/>
      <c r="J18" s="55"/>
      <c r="K18" s="55"/>
      <c r="L18" s="55"/>
      <c r="M18" s="55"/>
      <c r="N18" s="44"/>
      <c r="O18" s="43"/>
      <c r="P18" s="61" t="s">
        <v>8</v>
      </c>
    </row>
    <row r="19" spans="1:47" x14ac:dyDescent="0.25">
      <c r="A19" s="48"/>
      <c r="B19" s="55"/>
      <c r="C19" s="55"/>
      <c r="D19" s="53"/>
      <c r="E19" s="55"/>
      <c r="F19" s="55"/>
      <c r="G19" s="55"/>
      <c r="H19" s="55"/>
      <c r="I19" s="53"/>
      <c r="J19" s="55"/>
      <c r="K19" s="42"/>
      <c r="L19" s="55" t="s">
        <v>17</v>
      </c>
      <c r="M19" s="55"/>
      <c r="N19" s="41"/>
      <c r="O19" s="40"/>
      <c r="P19" s="61"/>
      <c r="AU19" s="9209"/>
    </row>
    <row r="20" spans="1:47" x14ac:dyDescent="0.25">
      <c r="A20" s="48"/>
      <c r="B20" s="55"/>
      <c r="C20" s="55"/>
      <c r="D20" s="53"/>
      <c r="E20" s="55"/>
      <c r="F20" s="55"/>
      <c r="G20" s="55"/>
      <c r="H20" s="55"/>
      <c r="I20" s="53"/>
      <c r="J20" s="55"/>
      <c r="K20" s="55"/>
      <c r="L20" s="55"/>
      <c r="M20" s="55"/>
      <c r="N20" s="39"/>
      <c r="O20" s="38"/>
      <c r="P20" s="61"/>
    </row>
    <row r="21" spans="1:47" x14ac:dyDescent="0.25">
      <c r="A21" s="54"/>
      <c r="B21" s="55"/>
      <c r="C21" s="59"/>
      <c r="D21" s="59"/>
      <c r="E21" s="55"/>
      <c r="F21" s="55"/>
      <c r="G21" s="55"/>
      <c r="H21" s="55" t="s">
        <v>8</v>
      </c>
      <c r="I21" s="53"/>
      <c r="J21" s="55"/>
      <c r="K21" s="55"/>
      <c r="L21" s="55"/>
      <c r="M21" s="55"/>
      <c r="N21" s="37"/>
      <c r="O21" s="36"/>
      <c r="P21" s="61"/>
    </row>
    <row r="22" spans="1:47" x14ac:dyDescent="0.25">
      <c r="A22" s="48"/>
      <c r="B22" s="55"/>
      <c r="C22" s="55"/>
      <c r="D22" s="53"/>
      <c r="E22" s="55"/>
      <c r="F22" s="55"/>
      <c r="G22" s="55"/>
      <c r="H22" s="55"/>
      <c r="I22" s="53"/>
      <c r="J22" s="55"/>
      <c r="K22" s="55"/>
      <c r="L22" s="55"/>
      <c r="M22" s="55"/>
      <c r="N22" s="55"/>
      <c r="O22" s="55"/>
      <c r="P22" s="61"/>
    </row>
    <row r="23" spans="1:47" x14ac:dyDescent="0.25">
      <c r="A23" s="54" t="s">
        <v>18</v>
      </c>
      <c r="B23" s="55"/>
      <c r="C23" s="55"/>
      <c r="D23" s="53"/>
      <c r="E23" s="35" t="s">
        <v>19</v>
      </c>
      <c r="F23" s="35"/>
      <c r="G23" s="35"/>
      <c r="H23" s="35"/>
      <c r="I23" s="35"/>
      <c r="J23" s="35"/>
      <c r="K23" s="35"/>
      <c r="L23" s="35"/>
      <c r="M23" s="55"/>
      <c r="N23" s="55"/>
      <c r="O23" s="55"/>
      <c r="P23" s="61"/>
    </row>
    <row r="24" spans="1:47" x14ac:dyDescent="0.25">
      <c r="A24" s="48"/>
      <c r="B24" s="55"/>
      <c r="C24" s="55"/>
      <c r="D24" s="53"/>
      <c r="E24" s="34" t="s">
        <v>20</v>
      </c>
      <c r="F24" s="34"/>
      <c r="G24" s="34"/>
      <c r="H24" s="34"/>
      <c r="I24" s="34"/>
      <c r="J24" s="34"/>
      <c r="K24" s="34"/>
      <c r="L24" s="34"/>
      <c r="M24" s="55"/>
      <c r="N24" s="55"/>
      <c r="O24" s="55"/>
      <c r="P24" s="61"/>
    </row>
    <row r="25" spans="1:47" x14ac:dyDescent="0.25">
      <c r="A25" s="33"/>
      <c r="B25" s="32" t="s">
        <v>21</v>
      </c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55"/>
      <c r="P25" s="61"/>
    </row>
    <row r="26" spans="1:47" ht="15.75" customHeight="1" x14ac:dyDescent="0.25">
      <c r="A26" s="30" t="s">
        <v>22</v>
      </c>
      <c r="B26" s="29" t="s">
        <v>23</v>
      </c>
      <c r="C26" s="29"/>
      <c r="D26" s="30" t="s">
        <v>24</v>
      </c>
      <c r="E26" s="30" t="s">
        <v>25</v>
      </c>
      <c r="F26" s="30" t="s">
        <v>22</v>
      </c>
      <c r="G26" s="29" t="s">
        <v>23</v>
      </c>
      <c r="H26" s="29"/>
      <c r="I26" s="30" t="s">
        <v>24</v>
      </c>
      <c r="J26" s="30" t="s">
        <v>25</v>
      </c>
      <c r="K26" s="30" t="s">
        <v>22</v>
      </c>
      <c r="L26" s="29" t="s">
        <v>23</v>
      </c>
      <c r="M26" s="29"/>
      <c r="N26" s="28" t="s">
        <v>24</v>
      </c>
      <c r="O26" s="30" t="s">
        <v>25</v>
      </c>
      <c r="P26" s="61"/>
    </row>
    <row r="27" spans="1:47" ht="36" customHeight="1" x14ac:dyDescent="0.25">
      <c r="A27" s="30"/>
      <c r="B27" s="27" t="s">
        <v>26</v>
      </c>
      <c r="C27" s="27" t="s">
        <v>2</v>
      </c>
      <c r="D27" s="30"/>
      <c r="E27" s="30"/>
      <c r="F27" s="30"/>
      <c r="G27" s="27" t="s">
        <v>26</v>
      </c>
      <c r="H27" s="27" t="s">
        <v>2</v>
      </c>
      <c r="I27" s="30"/>
      <c r="J27" s="30"/>
      <c r="K27" s="30"/>
      <c r="L27" s="27" t="s">
        <v>26</v>
      </c>
      <c r="M27" s="27" t="s">
        <v>2</v>
      </c>
      <c r="N27" s="26"/>
      <c r="O27" s="30"/>
      <c r="P27" s="61"/>
    </row>
    <row r="28" spans="1:47" x14ac:dyDescent="0.25">
      <c r="A28" s="25">
        <v>1</v>
      </c>
      <c r="B28" s="24">
        <v>0</v>
      </c>
      <c r="C28" s="23">
        <v>0.15</v>
      </c>
      <c r="D28" s="9209">
        <v>0</v>
      </c>
      <c r="E28" s="22">
        <f>D28*(100-2.62)/100</f>
        <v>0</v>
      </c>
      <c r="F28" s="21">
        <v>33</v>
      </c>
      <c r="G28" s="20">
        <v>8</v>
      </c>
      <c r="H28" s="20">
        <v>8.15</v>
      </c>
      <c r="I28" s="9209">
        <v>0</v>
      </c>
      <c r="J28" s="22">
        <f>I28*(100-2.62)/100</f>
        <v>0</v>
      </c>
      <c r="K28" s="21">
        <v>65</v>
      </c>
      <c r="L28" s="20">
        <v>16</v>
      </c>
      <c r="M28" s="20">
        <v>16.149999999999999</v>
      </c>
      <c r="N28" s="9209">
        <v>0</v>
      </c>
      <c r="O28" s="22">
        <f>N28*(100-2.62)/100</f>
        <v>0</v>
      </c>
      <c r="P28" s="61"/>
    </row>
    <row r="29" spans="1:47" x14ac:dyDescent="0.25">
      <c r="A29" s="25">
        <v>2</v>
      </c>
      <c r="B29" s="25">
        <v>0.15</v>
      </c>
      <c r="C29" s="19">
        <v>0.3</v>
      </c>
      <c r="D29" s="9209">
        <v>0</v>
      </c>
      <c r="E29" s="22">
        <f t="shared" ref="E29:E59" si="0">D29*(100-2.62)/100</f>
        <v>0</v>
      </c>
      <c r="F29" s="21">
        <v>34</v>
      </c>
      <c r="G29" s="20">
        <v>8.15</v>
      </c>
      <c r="H29" s="20">
        <v>8.3000000000000007</v>
      </c>
      <c r="I29" s="9209">
        <v>0</v>
      </c>
      <c r="J29" s="22">
        <f t="shared" ref="J29:J59" si="1">I29*(100-2.62)/100</f>
        <v>0</v>
      </c>
      <c r="K29" s="21">
        <v>66</v>
      </c>
      <c r="L29" s="20">
        <v>16.149999999999999</v>
      </c>
      <c r="M29" s="20">
        <v>16.3</v>
      </c>
      <c r="N29" s="9209">
        <v>0</v>
      </c>
      <c r="O29" s="22">
        <f t="shared" ref="O29:O59" si="2">N29*(100-2.62)/100</f>
        <v>0</v>
      </c>
      <c r="P29" s="61"/>
    </row>
    <row r="30" spans="1:47" x14ac:dyDescent="0.25">
      <c r="A30" s="25">
        <v>3</v>
      </c>
      <c r="B30" s="19">
        <v>0.3</v>
      </c>
      <c r="C30" s="23">
        <v>0.45</v>
      </c>
      <c r="D30" s="9209">
        <v>0</v>
      </c>
      <c r="E30" s="22">
        <f t="shared" si="0"/>
        <v>0</v>
      </c>
      <c r="F30" s="21">
        <v>35</v>
      </c>
      <c r="G30" s="20">
        <v>8.3000000000000007</v>
      </c>
      <c r="H30" s="20">
        <v>8.4499999999999993</v>
      </c>
      <c r="I30" s="9209">
        <v>0</v>
      </c>
      <c r="J30" s="22">
        <f t="shared" si="1"/>
        <v>0</v>
      </c>
      <c r="K30" s="21">
        <v>67</v>
      </c>
      <c r="L30" s="20">
        <v>16.3</v>
      </c>
      <c r="M30" s="20">
        <v>16.45</v>
      </c>
      <c r="N30" s="9209">
        <v>0</v>
      </c>
      <c r="O30" s="22">
        <f t="shared" si="2"/>
        <v>0</v>
      </c>
      <c r="P30" s="61"/>
      <c r="V30" s="18"/>
    </row>
    <row r="31" spans="1:47" x14ac:dyDescent="0.25">
      <c r="A31" s="25">
        <v>4</v>
      </c>
      <c r="B31" s="25">
        <v>0.45</v>
      </c>
      <c r="C31" s="20">
        <v>1</v>
      </c>
      <c r="D31" s="9209">
        <v>0</v>
      </c>
      <c r="E31" s="22">
        <f t="shared" si="0"/>
        <v>0</v>
      </c>
      <c r="F31" s="21">
        <v>36</v>
      </c>
      <c r="G31" s="20">
        <v>8.4499999999999993</v>
      </c>
      <c r="H31" s="20">
        <v>9</v>
      </c>
      <c r="I31" s="9209">
        <v>0</v>
      </c>
      <c r="J31" s="22">
        <f t="shared" si="1"/>
        <v>0</v>
      </c>
      <c r="K31" s="21">
        <v>68</v>
      </c>
      <c r="L31" s="20">
        <v>16.45</v>
      </c>
      <c r="M31" s="20">
        <v>17</v>
      </c>
      <c r="N31" s="9209">
        <v>0</v>
      </c>
      <c r="O31" s="22">
        <f t="shared" si="2"/>
        <v>0</v>
      </c>
      <c r="P31" s="61"/>
    </row>
    <row r="32" spans="1:47" x14ac:dyDescent="0.25">
      <c r="A32" s="25">
        <v>5</v>
      </c>
      <c r="B32" s="20">
        <v>1</v>
      </c>
      <c r="C32" s="23">
        <v>1.1499999999999999</v>
      </c>
      <c r="D32" s="9209">
        <v>0</v>
      </c>
      <c r="E32" s="22">
        <f t="shared" si="0"/>
        <v>0</v>
      </c>
      <c r="F32" s="21">
        <v>37</v>
      </c>
      <c r="G32" s="20">
        <v>9</v>
      </c>
      <c r="H32" s="20">
        <v>9.15</v>
      </c>
      <c r="I32" s="9209">
        <v>0</v>
      </c>
      <c r="J32" s="22">
        <f t="shared" si="1"/>
        <v>0</v>
      </c>
      <c r="K32" s="21">
        <v>69</v>
      </c>
      <c r="L32" s="20">
        <v>17</v>
      </c>
      <c r="M32" s="20">
        <v>17.149999999999999</v>
      </c>
      <c r="N32" s="9209">
        <v>0</v>
      </c>
      <c r="O32" s="22">
        <f t="shared" si="2"/>
        <v>0</v>
      </c>
      <c r="P32" s="61"/>
      <c r="AQ32" s="9209"/>
    </row>
    <row r="33" spans="1:16" x14ac:dyDescent="0.25">
      <c r="A33" s="25">
        <v>6</v>
      </c>
      <c r="B33" s="23">
        <v>1.1499999999999999</v>
      </c>
      <c r="C33" s="20">
        <v>1.3</v>
      </c>
      <c r="D33" s="9209">
        <v>0</v>
      </c>
      <c r="E33" s="22">
        <f t="shared" si="0"/>
        <v>0</v>
      </c>
      <c r="F33" s="21">
        <v>38</v>
      </c>
      <c r="G33" s="20">
        <v>9.15</v>
      </c>
      <c r="H33" s="20">
        <v>9.3000000000000007</v>
      </c>
      <c r="I33" s="9209">
        <v>0</v>
      </c>
      <c r="J33" s="22">
        <f t="shared" si="1"/>
        <v>0</v>
      </c>
      <c r="K33" s="21">
        <v>70</v>
      </c>
      <c r="L33" s="20">
        <v>17.149999999999999</v>
      </c>
      <c r="M33" s="20">
        <v>17.3</v>
      </c>
      <c r="N33" s="9209">
        <v>0</v>
      </c>
      <c r="O33" s="22">
        <f t="shared" si="2"/>
        <v>0</v>
      </c>
      <c r="P33" s="61"/>
    </row>
    <row r="34" spans="1:16" x14ac:dyDescent="0.25">
      <c r="A34" s="25">
        <v>7</v>
      </c>
      <c r="B34" s="19">
        <v>1.3</v>
      </c>
      <c r="C34" s="23">
        <v>1.45</v>
      </c>
      <c r="D34" s="9209">
        <v>0</v>
      </c>
      <c r="E34" s="22">
        <f t="shared" si="0"/>
        <v>0</v>
      </c>
      <c r="F34" s="21">
        <v>39</v>
      </c>
      <c r="G34" s="20">
        <v>9.3000000000000007</v>
      </c>
      <c r="H34" s="20">
        <v>9.4499999999999993</v>
      </c>
      <c r="I34" s="9209">
        <v>0</v>
      </c>
      <c r="J34" s="22">
        <f t="shared" si="1"/>
        <v>0</v>
      </c>
      <c r="K34" s="21">
        <v>71</v>
      </c>
      <c r="L34" s="20">
        <v>17.3</v>
      </c>
      <c r="M34" s="20">
        <v>17.45</v>
      </c>
      <c r="N34" s="9209">
        <v>0</v>
      </c>
      <c r="O34" s="22">
        <f t="shared" si="2"/>
        <v>0</v>
      </c>
      <c r="P34" s="61"/>
    </row>
    <row r="35" spans="1:16" x14ac:dyDescent="0.25">
      <c r="A35" s="25">
        <v>8</v>
      </c>
      <c r="B35" s="25">
        <v>1.45</v>
      </c>
      <c r="C35" s="20">
        <v>2</v>
      </c>
      <c r="D35" s="9209">
        <v>0</v>
      </c>
      <c r="E35" s="22">
        <f t="shared" si="0"/>
        <v>0</v>
      </c>
      <c r="F35" s="21">
        <v>40</v>
      </c>
      <c r="G35" s="20">
        <v>9.4499999999999993</v>
      </c>
      <c r="H35" s="20">
        <v>10</v>
      </c>
      <c r="I35" s="9209">
        <v>0</v>
      </c>
      <c r="J35" s="22">
        <f t="shared" si="1"/>
        <v>0</v>
      </c>
      <c r="K35" s="21">
        <v>72</v>
      </c>
      <c r="L35" s="17">
        <v>17.45</v>
      </c>
      <c r="M35" s="20">
        <v>18</v>
      </c>
      <c r="N35" s="9209">
        <v>0</v>
      </c>
      <c r="O35" s="22">
        <f t="shared" si="2"/>
        <v>0</v>
      </c>
      <c r="P35" s="61"/>
    </row>
    <row r="36" spans="1:16" x14ac:dyDescent="0.25">
      <c r="A36" s="25">
        <v>9</v>
      </c>
      <c r="B36" s="19">
        <v>2</v>
      </c>
      <c r="C36" s="23">
        <v>2.15</v>
      </c>
      <c r="D36" s="9209">
        <v>0</v>
      </c>
      <c r="E36" s="22">
        <f t="shared" si="0"/>
        <v>0</v>
      </c>
      <c r="F36" s="21">
        <v>41</v>
      </c>
      <c r="G36" s="20">
        <v>10</v>
      </c>
      <c r="H36" s="17">
        <v>10.15</v>
      </c>
      <c r="I36" s="9209">
        <v>0</v>
      </c>
      <c r="J36" s="22">
        <f t="shared" si="1"/>
        <v>0</v>
      </c>
      <c r="K36" s="21">
        <v>73</v>
      </c>
      <c r="L36" s="17">
        <v>18</v>
      </c>
      <c r="M36" s="20">
        <v>18.149999999999999</v>
      </c>
      <c r="N36" s="9209">
        <v>0</v>
      </c>
      <c r="O36" s="22">
        <f t="shared" si="2"/>
        <v>0</v>
      </c>
      <c r="P36" s="61"/>
    </row>
    <row r="37" spans="1:16" x14ac:dyDescent="0.25">
      <c r="A37" s="25">
        <v>10</v>
      </c>
      <c r="B37" s="25">
        <v>2.15</v>
      </c>
      <c r="C37" s="20">
        <v>2.2999999999999998</v>
      </c>
      <c r="D37" s="9209">
        <v>0</v>
      </c>
      <c r="E37" s="22">
        <f t="shared" si="0"/>
        <v>0</v>
      </c>
      <c r="F37" s="21">
        <v>42</v>
      </c>
      <c r="G37" s="20">
        <v>10.15</v>
      </c>
      <c r="H37" s="17">
        <v>10.3</v>
      </c>
      <c r="I37" s="9209">
        <v>0</v>
      </c>
      <c r="J37" s="22">
        <f t="shared" si="1"/>
        <v>0</v>
      </c>
      <c r="K37" s="21">
        <v>74</v>
      </c>
      <c r="L37" s="17">
        <v>18.149999999999999</v>
      </c>
      <c r="M37" s="20">
        <v>18.3</v>
      </c>
      <c r="N37" s="9209">
        <v>0</v>
      </c>
      <c r="O37" s="22">
        <f t="shared" si="2"/>
        <v>0</v>
      </c>
      <c r="P37" s="61"/>
    </row>
    <row r="38" spans="1:16" x14ac:dyDescent="0.25">
      <c r="A38" s="25">
        <v>11</v>
      </c>
      <c r="B38" s="19">
        <v>2.2999999999999998</v>
      </c>
      <c r="C38" s="23">
        <v>2.4500000000000002</v>
      </c>
      <c r="D38" s="9209">
        <v>0</v>
      </c>
      <c r="E38" s="22">
        <f t="shared" si="0"/>
        <v>0</v>
      </c>
      <c r="F38" s="21">
        <v>43</v>
      </c>
      <c r="G38" s="20">
        <v>10.3</v>
      </c>
      <c r="H38" s="17">
        <v>10.45</v>
      </c>
      <c r="I38" s="9209">
        <v>0</v>
      </c>
      <c r="J38" s="22">
        <f t="shared" si="1"/>
        <v>0</v>
      </c>
      <c r="K38" s="21">
        <v>75</v>
      </c>
      <c r="L38" s="17">
        <v>18.3</v>
      </c>
      <c r="M38" s="20">
        <v>18.45</v>
      </c>
      <c r="N38" s="9209">
        <v>0</v>
      </c>
      <c r="O38" s="22">
        <f t="shared" si="2"/>
        <v>0</v>
      </c>
      <c r="P38" s="61"/>
    </row>
    <row r="39" spans="1:16" x14ac:dyDescent="0.25">
      <c r="A39" s="25">
        <v>12</v>
      </c>
      <c r="B39" s="25">
        <v>2.4500000000000002</v>
      </c>
      <c r="C39" s="20">
        <v>3</v>
      </c>
      <c r="D39" s="9209">
        <v>0</v>
      </c>
      <c r="E39" s="22">
        <f t="shared" si="0"/>
        <v>0</v>
      </c>
      <c r="F39" s="21">
        <v>44</v>
      </c>
      <c r="G39" s="20">
        <v>10.45</v>
      </c>
      <c r="H39" s="17">
        <v>11</v>
      </c>
      <c r="I39" s="9209">
        <v>0</v>
      </c>
      <c r="J39" s="22">
        <f t="shared" si="1"/>
        <v>0</v>
      </c>
      <c r="K39" s="21">
        <v>76</v>
      </c>
      <c r="L39" s="17">
        <v>18.45</v>
      </c>
      <c r="M39" s="20">
        <v>19</v>
      </c>
      <c r="N39" s="9209">
        <v>0</v>
      </c>
      <c r="O39" s="22">
        <f t="shared" si="2"/>
        <v>0</v>
      </c>
      <c r="P39" s="61"/>
    </row>
    <row r="40" spans="1:16" x14ac:dyDescent="0.25">
      <c r="A40" s="25">
        <v>13</v>
      </c>
      <c r="B40" s="19">
        <v>3</v>
      </c>
      <c r="C40" s="16">
        <v>3.15</v>
      </c>
      <c r="D40" s="9209">
        <v>0</v>
      </c>
      <c r="E40" s="22">
        <f t="shared" si="0"/>
        <v>0</v>
      </c>
      <c r="F40" s="21">
        <v>45</v>
      </c>
      <c r="G40" s="20">
        <v>11</v>
      </c>
      <c r="H40" s="17">
        <v>11.15</v>
      </c>
      <c r="I40" s="9209">
        <v>0</v>
      </c>
      <c r="J40" s="22">
        <f t="shared" si="1"/>
        <v>0</v>
      </c>
      <c r="K40" s="21">
        <v>77</v>
      </c>
      <c r="L40" s="17">
        <v>19</v>
      </c>
      <c r="M40" s="20">
        <v>19.149999999999999</v>
      </c>
      <c r="N40" s="9209">
        <v>0</v>
      </c>
      <c r="O40" s="22">
        <f t="shared" si="2"/>
        <v>0</v>
      </c>
      <c r="P40" s="61"/>
    </row>
    <row r="41" spans="1:16" x14ac:dyDescent="0.25">
      <c r="A41" s="25">
        <v>14</v>
      </c>
      <c r="B41" s="25">
        <v>3.15</v>
      </c>
      <c r="C41" s="17">
        <v>3.3</v>
      </c>
      <c r="D41" s="9209">
        <v>0</v>
      </c>
      <c r="E41" s="22">
        <f t="shared" si="0"/>
        <v>0</v>
      </c>
      <c r="F41" s="21">
        <v>46</v>
      </c>
      <c r="G41" s="20">
        <v>11.15</v>
      </c>
      <c r="H41" s="17">
        <v>11.3</v>
      </c>
      <c r="I41" s="9209">
        <v>0</v>
      </c>
      <c r="J41" s="22">
        <f t="shared" si="1"/>
        <v>0</v>
      </c>
      <c r="K41" s="21">
        <v>78</v>
      </c>
      <c r="L41" s="17">
        <v>19.149999999999999</v>
      </c>
      <c r="M41" s="20">
        <v>19.3</v>
      </c>
      <c r="N41" s="9209">
        <v>0</v>
      </c>
      <c r="O41" s="22">
        <f t="shared" si="2"/>
        <v>0</v>
      </c>
      <c r="P41" s="61"/>
    </row>
    <row r="42" spans="1:16" x14ac:dyDescent="0.25">
      <c r="A42" s="25">
        <v>15</v>
      </c>
      <c r="B42" s="19">
        <v>3.3</v>
      </c>
      <c r="C42" s="16">
        <v>3.45</v>
      </c>
      <c r="D42" s="9209">
        <v>0</v>
      </c>
      <c r="E42" s="22">
        <f t="shared" si="0"/>
        <v>0</v>
      </c>
      <c r="F42" s="21">
        <v>47</v>
      </c>
      <c r="G42" s="20">
        <v>11.3</v>
      </c>
      <c r="H42" s="17">
        <v>11.45</v>
      </c>
      <c r="I42" s="9209">
        <v>0</v>
      </c>
      <c r="J42" s="22">
        <f t="shared" si="1"/>
        <v>0</v>
      </c>
      <c r="K42" s="21">
        <v>79</v>
      </c>
      <c r="L42" s="17">
        <v>19.3</v>
      </c>
      <c r="M42" s="20">
        <v>19.45</v>
      </c>
      <c r="N42" s="9209">
        <v>0</v>
      </c>
      <c r="O42" s="22">
        <f t="shared" si="2"/>
        <v>0</v>
      </c>
      <c r="P42" s="61"/>
    </row>
    <row r="43" spans="1:16" x14ac:dyDescent="0.25">
      <c r="A43" s="25">
        <v>16</v>
      </c>
      <c r="B43" s="25">
        <v>3.45</v>
      </c>
      <c r="C43" s="17">
        <v>4</v>
      </c>
      <c r="D43" s="9209">
        <v>0</v>
      </c>
      <c r="E43" s="22">
        <f t="shared" si="0"/>
        <v>0</v>
      </c>
      <c r="F43" s="21">
        <v>48</v>
      </c>
      <c r="G43" s="20">
        <v>11.45</v>
      </c>
      <c r="H43" s="17">
        <v>12</v>
      </c>
      <c r="I43" s="9209">
        <v>0</v>
      </c>
      <c r="J43" s="22">
        <f t="shared" si="1"/>
        <v>0</v>
      </c>
      <c r="K43" s="21">
        <v>80</v>
      </c>
      <c r="L43" s="17">
        <v>19.45</v>
      </c>
      <c r="M43" s="17">
        <v>20</v>
      </c>
      <c r="N43" s="9209">
        <v>0</v>
      </c>
      <c r="O43" s="22">
        <f t="shared" si="2"/>
        <v>0</v>
      </c>
      <c r="P43" s="61"/>
    </row>
    <row r="44" spans="1:16" x14ac:dyDescent="0.25">
      <c r="A44" s="25">
        <v>17</v>
      </c>
      <c r="B44" s="19">
        <v>4</v>
      </c>
      <c r="C44" s="16">
        <v>4.1500000000000004</v>
      </c>
      <c r="D44" s="9209">
        <v>0</v>
      </c>
      <c r="E44" s="22">
        <f t="shared" si="0"/>
        <v>0</v>
      </c>
      <c r="F44" s="21">
        <v>49</v>
      </c>
      <c r="G44" s="20">
        <v>12</v>
      </c>
      <c r="H44" s="17">
        <v>12.15</v>
      </c>
      <c r="I44" s="9209">
        <v>0</v>
      </c>
      <c r="J44" s="22">
        <f t="shared" si="1"/>
        <v>0</v>
      </c>
      <c r="K44" s="21">
        <v>81</v>
      </c>
      <c r="L44" s="17">
        <v>20</v>
      </c>
      <c r="M44" s="20">
        <v>20.149999999999999</v>
      </c>
      <c r="N44" s="9209">
        <v>0</v>
      </c>
      <c r="O44" s="22">
        <f t="shared" si="2"/>
        <v>0</v>
      </c>
      <c r="P44" s="61"/>
    </row>
    <row r="45" spans="1:16" x14ac:dyDescent="0.25">
      <c r="A45" s="25">
        <v>18</v>
      </c>
      <c r="B45" s="25">
        <v>4.1500000000000004</v>
      </c>
      <c r="C45" s="17">
        <v>4.3</v>
      </c>
      <c r="D45" s="9209">
        <v>0</v>
      </c>
      <c r="E45" s="22">
        <f t="shared" si="0"/>
        <v>0</v>
      </c>
      <c r="F45" s="21">
        <v>50</v>
      </c>
      <c r="G45" s="20">
        <v>12.15</v>
      </c>
      <c r="H45" s="17">
        <v>12.3</v>
      </c>
      <c r="I45" s="9209">
        <v>0</v>
      </c>
      <c r="J45" s="22">
        <f t="shared" si="1"/>
        <v>0</v>
      </c>
      <c r="K45" s="21">
        <v>82</v>
      </c>
      <c r="L45" s="17">
        <v>20.149999999999999</v>
      </c>
      <c r="M45" s="20">
        <v>20.3</v>
      </c>
      <c r="N45" s="9209">
        <v>0</v>
      </c>
      <c r="O45" s="22">
        <f t="shared" si="2"/>
        <v>0</v>
      </c>
      <c r="P45" s="61"/>
    </row>
    <row r="46" spans="1:16" x14ac:dyDescent="0.25">
      <c r="A46" s="25">
        <v>19</v>
      </c>
      <c r="B46" s="19">
        <v>4.3</v>
      </c>
      <c r="C46" s="16">
        <v>4.45</v>
      </c>
      <c r="D46" s="9209">
        <v>0</v>
      </c>
      <c r="E46" s="22">
        <f t="shared" si="0"/>
        <v>0</v>
      </c>
      <c r="F46" s="21">
        <v>51</v>
      </c>
      <c r="G46" s="20">
        <v>12.3</v>
      </c>
      <c r="H46" s="17">
        <v>12.45</v>
      </c>
      <c r="I46" s="9209">
        <v>0</v>
      </c>
      <c r="J46" s="22">
        <f t="shared" si="1"/>
        <v>0</v>
      </c>
      <c r="K46" s="21">
        <v>83</v>
      </c>
      <c r="L46" s="17">
        <v>20.3</v>
      </c>
      <c r="M46" s="20">
        <v>20.45</v>
      </c>
      <c r="N46" s="9209">
        <v>0</v>
      </c>
      <c r="O46" s="22">
        <f t="shared" si="2"/>
        <v>0</v>
      </c>
      <c r="P46" s="61"/>
    </row>
    <row r="47" spans="1:16" x14ac:dyDescent="0.25">
      <c r="A47" s="25">
        <v>20</v>
      </c>
      <c r="B47" s="25">
        <v>4.45</v>
      </c>
      <c r="C47" s="17">
        <v>5</v>
      </c>
      <c r="D47" s="9209">
        <v>0</v>
      </c>
      <c r="E47" s="22">
        <f t="shared" si="0"/>
        <v>0</v>
      </c>
      <c r="F47" s="21">
        <v>52</v>
      </c>
      <c r="G47" s="20">
        <v>12.45</v>
      </c>
      <c r="H47" s="17">
        <v>13</v>
      </c>
      <c r="I47" s="9209">
        <v>0</v>
      </c>
      <c r="J47" s="22">
        <f t="shared" si="1"/>
        <v>0</v>
      </c>
      <c r="K47" s="21">
        <v>84</v>
      </c>
      <c r="L47" s="17">
        <v>20.45</v>
      </c>
      <c r="M47" s="20">
        <v>21</v>
      </c>
      <c r="N47" s="9209">
        <v>0</v>
      </c>
      <c r="O47" s="22">
        <f t="shared" si="2"/>
        <v>0</v>
      </c>
      <c r="P47" s="61"/>
    </row>
    <row r="48" spans="1:16" x14ac:dyDescent="0.25">
      <c r="A48" s="25">
        <v>21</v>
      </c>
      <c r="B48" s="20">
        <v>5</v>
      </c>
      <c r="C48" s="16">
        <v>5.15</v>
      </c>
      <c r="D48" s="9209">
        <v>0</v>
      </c>
      <c r="E48" s="22">
        <f t="shared" si="0"/>
        <v>0</v>
      </c>
      <c r="F48" s="21">
        <v>53</v>
      </c>
      <c r="G48" s="20">
        <v>13</v>
      </c>
      <c r="H48" s="17">
        <v>13.15</v>
      </c>
      <c r="I48" s="9209">
        <v>0</v>
      </c>
      <c r="J48" s="22">
        <f t="shared" si="1"/>
        <v>0</v>
      </c>
      <c r="K48" s="21">
        <v>85</v>
      </c>
      <c r="L48" s="17">
        <v>21</v>
      </c>
      <c r="M48" s="20">
        <v>21.15</v>
      </c>
      <c r="N48" s="9209">
        <v>0</v>
      </c>
      <c r="O48" s="22">
        <f t="shared" si="2"/>
        <v>0</v>
      </c>
      <c r="P48" s="61"/>
    </row>
    <row r="49" spans="1:16" x14ac:dyDescent="0.25">
      <c r="A49" s="25">
        <v>22</v>
      </c>
      <c r="B49" s="23">
        <v>5.15</v>
      </c>
      <c r="C49" s="17">
        <v>5.3</v>
      </c>
      <c r="D49" s="9209">
        <v>0</v>
      </c>
      <c r="E49" s="22">
        <f t="shared" si="0"/>
        <v>0</v>
      </c>
      <c r="F49" s="21">
        <v>54</v>
      </c>
      <c r="G49" s="20">
        <v>13.15</v>
      </c>
      <c r="H49" s="17">
        <v>13.3</v>
      </c>
      <c r="I49" s="9209">
        <v>0</v>
      </c>
      <c r="J49" s="22">
        <f t="shared" si="1"/>
        <v>0</v>
      </c>
      <c r="K49" s="21">
        <v>86</v>
      </c>
      <c r="L49" s="17">
        <v>21.15</v>
      </c>
      <c r="M49" s="20">
        <v>21.3</v>
      </c>
      <c r="N49" s="9209">
        <v>0</v>
      </c>
      <c r="O49" s="22">
        <f t="shared" si="2"/>
        <v>0</v>
      </c>
      <c r="P49" s="61"/>
    </row>
    <row r="50" spans="1:16" x14ac:dyDescent="0.25">
      <c r="A50" s="25">
        <v>23</v>
      </c>
      <c r="B50" s="20">
        <v>5.3</v>
      </c>
      <c r="C50" s="16">
        <v>5.45</v>
      </c>
      <c r="D50" s="9209">
        <v>0</v>
      </c>
      <c r="E50" s="22">
        <f t="shared" si="0"/>
        <v>0</v>
      </c>
      <c r="F50" s="21">
        <v>55</v>
      </c>
      <c r="G50" s="20">
        <v>13.3</v>
      </c>
      <c r="H50" s="17">
        <v>13.45</v>
      </c>
      <c r="I50" s="9209">
        <v>0</v>
      </c>
      <c r="J50" s="22">
        <f t="shared" si="1"/>
        <v>0</v>
      </c>
      <c r="K50" s="21">
        <v>87</v>
      </c>
      <c r="L50" s="17">
        <v>21.3</v>
      </c>
      <c r="M50" s="20">
        <v>21.45</v>
      </c>
      <c r="N50" s="9209">
        <v>0</v>
      </c>
      <c r="O50" s="22">
        <f t="shared" si="2"/>
        <v>0</v>
      </c>
      <c r="P50" s="61"/>
    </row>
    <row r="51" spans="1:16" x14ac:dyDescent="0.25">
      <c r="A51" s="25">
        <v>24</v>
      </c>
      <c r="B51" s="23">
        <v>5.45</v>
      </c>
      <c r="C51" s="17">
        <v>6</v>
      </c>
      <c r="D51" s="9209">
        <v>0</v>
      </c>
      <c r="E51" s="22">
        <f t="shared" si="0"/>
        <v>0</v>
      </c>
      <c r="F51" s="21">
        <v>56</v>
      </c>
      <c r="G51" s="20">
        <v>13.45</v>
      </c>
      <c r="H51" s="17">
        <v>14</v>
      </c>
      <c r="I51" s="9209">
        <v>0</v>
      </c>
      <c r="J51" s="22">
        <f t="shared" si="1"/>
        <v>0</v>
      </c>
      <c r="K51" s="21">
        <v>88</v>
      </c>
      <c r="L51" s="17">
        <v>21.45</v>
      </c>
      <c r="M51" s="20">
        <v>22</v>
      </c>
      <c r="N51" s="9209">
        <v>0</v>
      </c>
      <c r="O51" s="22">
        <f t="shared" si="2"/>
        <v>0</v>
      </c>
      <c r="P51" s="61"/>
    </row>
    <row r="52" spans="1:16" x14ac:dyDescent="0.25">
      <c r="A52" s="25">
        <v>25</v>
      </c>
      <c r="B52" s="20">
        <v>6</v>
      </c>
      <c r="C52" s="16">
        <v>6.15</v>
      </c>
      <c r="D52" s="9209">
        <v>0</v>
      </c>
      <c r="E52" s="22">
        <f t="shared" si="0"/>
        <v>0</v>
      </c>
      <c r="F52" s="21">
        <v>57</v>
      </c>
      <c r="G52" s="20">
        <v>14</v>
      </c>
      <c r="H52" s="17">
        <v>14.15</v>
      </c>
      <c r="I52" s="9209">
        <v>0</v>
      </c>
      <c r="J52" s="22">
        <f t="shared" si="1"/>
        <v>0</v>
      </c>
      <c r="K52" s="21">
        <v>89</v>
      </c>
      <c r="L52" s="17">
        <v>22</v>
      </c>
      <c r="M52" s="20">
        <v>22.15</v>
      </c>
      <c r="N52" s="9209">
        <v>0</v>
      </c>
      <c r="O52" s="22">
        <f t="shared" si="2"/>
        <v>0</v>
      </c>
      <c r="P52" s="61"/>
    </row>
    <row r="53" spans="1:16" x14ac:dyDescent="0.25">
      <c r="A53" s="25">
        <v>26</v>
      </c>
      <c r="B53" s="23">
        <v>6.15</v>
      </c>
      <c r="C53" s="17">
        <v>6.3</v>
      </c>
      <c r="D53" s="9209">
        <v>0</v>
      </c>
      <c r="E53" s="22">
        <f t="shared" si="0"/>
        <v>0</v>
      </c>
      <c r="F53" s="21">
        <v>58</v>
      </c>
      <c r="G53" s="20">
        <v>14.15</v>
      </c>
      <c r="H53" s="17">
        <v>14.3</v>
      </c>
      <c r="I53" s="9209">
        <v>0</v>
      </c>
      <c r="J53" s="22">
        <f t="shared" si="1"/>
        <v>0</v>
      </c>
      <c r="K53" s="21">
        <v>90</v>
      </c>
      <c r="L53" s="17">
        <v>22.15</v>
      </c>
      <c r="M53" s="20">
        <v>22.3</v>
      </c>
      <c r="N53" s="9209">
        <v>0</v>
      </c>
      <c r="O53" s="22">
        <f t="shared" si="2"/>
        <v>0</v>
      </c>
      <c r="P53" s="61"/>
    </row>
    <row r="54" spans="1:16" x14ac:dyDescent="0.25">
      <c r="A54" s="25">
        <v>27</v>
      </c>
      <c r="B54" s="20">
        <v>6.3</v>
      </c>
      <c r="C54" s="16">
        <v>6.45</v>
      </c>
      <c r="D54" s="9209">
        <v>0</v>
      </c>
      <c r="E54" s="22">
        <f t="shared" si="0"/>
        <v>0</v>
      </c>
      <c r="F54" s="21">
        <v>59</v>
      </c>
      <c r="G54" s="20">
        <v>14.3</v>
      </c>
      <c r="H54" s="17">
        <v>14.45</v>
      </c>
      <c r="I54" s="9209">
        <v>0</v>
      </c>
      <c r="J54" s="22">
        <f t="shared" si="1"/>
        <v>0</v>
      </c>
      <c r="K54" s="21">
        <v>91</v>
      </c>
      <c r="L54" s="17">
        <v>22.3</v>
      </c>
      <c r="M54" s="20">
        <v>22.45</v>
      </c>
      <c r="N54" s="9209">
        <v>0</v>
      </c>
      <c r="O54" s="22">
        <f t="shared" si="2"/>
        <v>0</v>
      </c>
      <c r="P54" s="61"/>
    </row>
    <row r="55" spans="1:16" x14ac:dyDescent="0.25">
      <c r="A55" s="25">
        <v>28</v>
      </c>
      <c r="B55" s="23">
        <v>6.45</v>
      </c>
      <c r="C55" s="17">
        <v>7</v>
      </c>
      <c r="D55" s="9209">
        <v>0</v>
      </c>
      <c r="E55" s="22">
        <f t="shared" si="0"/>
        <v>0</v>
      </c>
      <c r="F55" s="21">
        <v>60</v>
      </c>
      <c r="G55" s="20">
        <v>14.45</v>
      </c>
      <c r="H55" s="20">
        <v>15</v>
      </c>
      <c r="I55" s="9209">
        <v>0</v>
      </c>
      <c r="J55" s="22">
        <f t="shared" si="1"/>
        <v>0</v>
      </c>
      <c r="K55" s="21">
        <v>92</v>
      </c>
      <c r="L55" s="17">
        <v>22.45</v>
      </c>
      <c r="M55" s="20">
        <v>23</v>
      </c>
      <c r="N55" s="9209">
        <v>0</v>
      </c>
      <c r="O55" s="22">
        <f t="shared" si="2"/>
        <v>0</v>
      </c>
      <c r="P55" s="61"/>
    </row>
    <row r="56" spans="1:16" x14ac:dyDescent="0.25">
      <c r="A56" s="25">
        <v>29</v>
      </c>
      <c r="B56" s="20">
        <v>7</v>
      </c>
      <c r="C56" s="16">
        <v>7.15</v>
      </c>
      <c r="D56" s="9209">
        <v>0</v>
      </c>
      <c r="E56" s="22">
        <f t="shared" si="0"/>
        <v>0</v>
      </c>
      <c r="F56" s="21">
        <v>61</v>
      </c>
      <c r="G56" s="20">
        <v>15</v>
      </c>
      <c r="H56" s="20">
        <v>15.15</v>
      </c>
      <c r="I56" s="9209">
        <v>0</v>
      </c>
      <c r="J56" s="22">
        <f t="shared" si="1"/>
        <v>0</v>
      </c>
      <c r="K56" s="21">
        <v>93</v>
      </c>
      <c r="L56" s="17">
        <v>23</v>
      </c>
      <c r="M56" s="20">
        <v>23.15</v>
      </c>
      <c r="N56" s="9209">
        <v>0</v>
      </c>
      <c r="O56" s="22">
        <f t="shared" si="2"/>
        <v>0</v>
      </c>
      <c r="P56" s="61"/>
    </row>
    <row r="57" spans="1:16" x14ac:dyDescent="0.25">
      <c r="A57" s="25">
        <v>30</v>
      </c>
      <c r="B57" s="23">
        <v>7.15</v>
      </c>
      <c r="C57" s="17">
        <v>7.3</v>
      </c>
      <c r="D57" s="9209">
        <v>0</v>
      </c>
      <c r="E57" s="22">
        <f t="shared" si="0"/>
        <v>0</v>
      </c>
      <c r="F57" s="21">
        <v>62</v>
      </c>
      <c r="G57" s="20">
        <v>15.15</v>
      </c>
      <c r="H57" s="20">
        <v>15.3</v>
      </c>
      <c r="I57" s="9209">
        <v>0</v>
      </c>
      <c r="J57" s="22">
        <f t="shared" si="1"/>
        <v>0</v>
      </c>
      <c r="K57" s="21">
        <v>94</v>
      </c>
      <c r="L57" s="20">
        <v>23.15</v>
      </c>
      <c r="M57" s="20">
        <v>23.3</v>
      </c>
      <c r="N57" s="9209">
        <v>0</v>
      </c>
      <c r="O57" s="22">
        <f t="shared" si="2"/>
        <v>0</v>
      </c>
      <c r="P57" s="61"/>
    </row>
    <row r="58" spans="1:16" x14ac:dyDescent="0.25">
      <c r="A58" s="25">
        <v>31</v>
      </c>
      <c r="B58" s="20">
        <v>7.3</v>
      </c>
      <c r="C58" s="16">
        <v>7.45</v>
      </c>
      <c r="D58" s="9209">
        <v>0</v>
      </c>
      <c r="E58" s="22">
        <f t="shared" si="0"/>
        <v>0</v>
      </c>
      <c r="F58" s="21">
        <v>63</v>
      </c>
      <c r="G58" s="20">
        <v>15.3</v>
      </c>
      <c r="H58" s="20">
        <v>15.45</v>
      </c>
      <c r="I58" s="9209">
        <v>0</v>
      </c>
      <c r="J58" s="22">
        <f t="shared" si="1"/>
        <v>0</v>
      </c>
      <c r="K58" s="21">
        <v>95</v>
      </c>
      <c r="L58" s="20">
        <v>23.3</v>
      </c>
      <c r="M58" s="20">
        <v>23.45</v>
      </c>
      <c r="N58" s="9209">
        <v>0</v>
      </c>
      <c r="O58" s="22">
        <f t="shared" si="2"/>
        <v>0</v>
      </c>
      <c r="P58" s="61"/>
    </row>
    <row r="59" spans="1:16" x14ac:dyDescent="0.25">
      <c r="A59" s="25">
        <v>32</v>
      </c>
      <c r="B59" s="23">
        <v>7.45</v>
      </c>
      <c r="C59" s="17">
        <v>8</v>
      </c>
      <c r="D59" s="9209">
        <v>0</v>
      </c>
      <c r="E59" s="22">
        <f t="shared" si="0"/>
        <v>0</v>
      </c>
      <c r="F59" s="21">
        <v>64</v>
      </c>
      <c r="G59" s="20">
        <v>15.45</v>
      </c>
      <c r="H59" s="20">
        <v>16</v>
      </c>
      <c r="I59" s="9209">
        <v>0</v>
      </c>
      <c r="J59" s="22">
        <f t="shared" si="1"/>
        <v>0</v>
      </c>
      <c r="K59" s="21">
        <v>96</v>
      </c>
      <c r="L59" s="20">
        <v>23.45</v>
      </c>
      <c r="M59" s="20">
        <v>24</v>
      </c>
      <c r="N59" s="9209">
        <v>0</v>
      </c>
      <c r="O59" s="22">
        <f t="shared" si="2"/>
        <v>0</v>
      </c>
      <c r="P59" s="61"/>
    </row>
    <row r="60" spans="1:16" x14ac:dyDescent="0.25">
      <c r="A60" s="15"/>
      <c r="B60" s="31"/>
      <c r="C60" s="14"/>
      <c r="D60" s="42">
        <f>SUM(D28:D59)</f>
        <v>0</v>
      </c>
      <c r="E60" s="18">
        <f>SUM(E28:E59)</f>
        <v>0</v>
      </c>
      <c r="F60" s="13"/>
      <c r="G60" s="12"/>
      <c r="H60" s="12"/>
      <c r="I60" s="42">
        <f>SUM(I28:I59)</f>
        <v>0</v>
      </c>
      <c r="J60" s="18">
        <f>SUM(J28:J59)</f>
        <v>0</v>
      </c>
      <c r="K60" s="13"/>
      <c r="L60" s="12"/>
      <c r="M60" s="12"/>
      <c r="N60" s="42">
        <f>SUM(N28:N59)</f>
        <v>0</v>
      </c>
      <c r="O60" s="18">
        <f>SUM(O28:O59)</f>
        <v>0</v>
      </c>
      <c r="P60" s="61"/>
    </row>
    <row r="61" spans="1:16" x14ac:dyDescent="0.25">
      <c r="A61" s="15"/>
      <c r="B61" s="31"/>
      <c r="C61" s="14"/>
      <c r="D61" s="42"/>
      <c r="E61" s="18"/>
      <c r="F61" s="13"/>
      <c r="G61" s="12"/>
      <c r="H61" s="12"/>
      <c r="I61" s="42"/>
      <c r="J61" s="18"/>
      <c r="K61" s="13"/>
      <c r="L61" s="12"/>
      <c r="M61" s="12"/>
      <c r="N61" s="42"/>
      <c r="O61" s="18"/>
      <c r="P61" s="61"/>
    </row>
    <row r="62" spans="1:16" x14ac:dyDescent="0.25">
      <c r="A62" s="15" t="s">
        <v>151</v>
      </c>
      <c r="B62" s="31">
        <f>SUM(D60,I60,N60)/(4000*1000)</f>
        <v>0</v>
      </c>
      <c r="C62" s="31">
        <f>SUM(E60,J60,O60)/(4000*1000)</f>
        <v>0</v>
      </c>
      <c r="D62" s="42"/>
      <c r="E62" s="18"/>
      <c r="F62" s="13"/>
      <c r="G62" s="12"/>
      <c r="H62" s="12"/>
      <c r="I62" s="42"/>
      <c r="J62" s="18"/>
      <c r="K62" s="13"/>
      <c r="L62" s="12"/>
      <c r="M62" s="12"/>
      <c r="N62" s="42"/>
      <c r="O62" s="18"/>
      <c r="P62" s="61"/>
    </row>
    <row r="63" spans="1:16" x14ac:dyDescent="0.25">
      <c r="A63" s="15"/>
      <c r="B63" s="31"/>
      <c r="C63" s="14"/>
      <c r="D63" s="42"/>
      <c r="E63" s="18"/>
      <c r="F63" s="13"/>
      <c r="G63" s="12"/>
      <c r="H63" s="12"/>
      <c r="I63" s="42"/>
      <c r="J63" s="18"/>
      <c r="K63" s="13"/>
      <c r="L63" s="12"/>
      <c r="M63" s="12"/>
      <c r="N63" s="42"/>
      <c r="O63" s="18"/>
      <c r="P63" s="61"/>
    </row>
    <row r="64" spans="1:16" x14ac:dyDescent="0.25">
      <c r="A64" s="15"/>
      <c r="B64" s="31"/>
      <c r="C64" s="14"/>
      <c r="D64" s="42"/>
      <c r="E64" s="18"/>
      <c r="F64" s="13"/>
      <c r="G64" s="12"/>
      <c r="H64" s="12"/>
      <c r="I64" s="42"/>
      <c r="J64" s="18"/>
      <c r="K64" s="13"/>
      <c r="L64" s="12"/>
      <c r="M64" s="12"/>
      <c r="N64" s="42"/>
      <c r="O64" s="18"/>
      <c r="P64" s="61"/>
    </row>
    <row r="65" spans="1:16" x14ac:dyDescent="0.25">
      <c r="A65" s="15"/>
      <c r="B65" s="31"/>
      <c r="C65" s="14"/>
      <c r="D65" s="42"/>
      <c r="E65" s="18"/>
      <c r="F65" s="13"/>
      <c r="G65" s="12"/>
      <c r="H65" s="12"/>
      <c r="I65" s="42"/>
      <c r="J65" s="18"/>
      <c r="K65" s="13"/>
      <c r="L65" s="12"/>
      <c r="M65" s="12"/>
      <c r="N65" s="42"/>
      <c r="O65" s="18"/>
      <c r="P65" s="61"/>
    </row>
    <row r="66" spans="1:16" x14ac:dyDescent="0.25">
      <c r="A66" s="15"/>
      <c r="B66" s="31"/>
      <c r="C66" s="14"/>
      <c r="D66" s="42"/>
      <c r="E66" s="18"/>
      <c r="F66" s="13"/>
      <c r="G66" s="12"/>
      <c r="H66" s="12"/>
      <c r="I66" s="42"/>
      <c r="J66" s="18"/>
      <c r="K66" s="13"/>
      <c r="L66" s="12"/>
      <c r="M66" s="12"/>
      <c r="N66" s="42"/>
      <c r="O66" s="18"/>
      <c r="P66" s="61"/>
    </row>
    <row r="67" spans="1:16" x14ac:dyDescent="0.25">
      <c r="A67" s="15"/>
      <c r="B67" s="31"/>
      <c r="C67" s="14"/>
      <c r="D67" s="42"/>
      <c r="E67" s="18"/>
      <c r="F67" s="13"/>
      <c r="G67" s="12"/>
      <c r="H67" s="12"/>
      <c r="I67" s="42"/>
      <c r="J67" s="18"/>
      <c r="K67" s="13"/>
      <c r="L67" s="12"/>
      <c r="M67" s="12"/>
      <c r="N67" s="42"/>
      <c r="O67" s="18"/>
      <c r="P67" s="61"/>
    </row>
    <row r="68" spans="1:16" x14ac:dyDescent="0.25">
      <c r="A68" s="15"/>
      <c r="B68" s="31"/>
      <c r="C68" s="14"/>
      <c r="D68" s="42"/>
      <c r="E68" s="18"/>
      <c r="F68" s="13"/>
      <c r="G68" s="12"/>
      <c r="H68" s="12"/>
      <c r="I68" s="42"/>
      <c r="J68" s="18"/>
      <c r="K68" s="13"/>
      <c r="L68" s="12"/>
      <c r="M68" s="12"/>
      <c r="N68" s="42"/>
      <c r="O68" s="18"/>
      <c r="P68" s="61"/>
    </row>
    <row r="69" spans="1:16" x14ac:dyDescent="0.25">
      <c r="A69" s="54" t="s">
        <v>27</v>
      </c>
      <c r="B69" s="55"/>
      <c r="C69" s="55"/>
      <c r="D69" s="53"/>
      <c r="E69" s="18"/>
      <c r="F69" s="55"/>
      <c r="G69" s="55"/>
      <c r="H69" s="55"/>
      <c r="I69" s="53"/>
      <c r="J69" s="10"/>
      <c r="K69" s="55"/>
      <c r="L69" s="55"/>
      <c r="M69" s="55"/>
      <c r="N69" s="55"/>
      <c r="O69" s="10"/>
      <c r="P69" s="61"/>
    </row>
    <row r="70" spans="1:16" x14ac:dyDescent="0.25">
      <c r="A70" s="48"/>
      <c r="B70" s="55"/>
      <c r="C70" s="55"/>
      <c r="D70" s="53"/>
      <c r="E70" s="55"/>
      <c r="F70" s="55"/>
      <c r="G70" s="55"/>
      <c r="H70" s="55"/>
      <c r="I70" s="53"/>
      <c r="J70" s="13"/>
      <c r="K70" s="55"/>
      <c r="L70" s="55"/>
      <c r="M70" s="55"/>
      <c r="N70" s="55"/>
      <c r="O70" s="55"/>
      <c r="P70" s="61"/>
    </row>
    <row r="71" spans="1:16" x14ac:dyDescent="0.25">
      <c r="A71" s="9" t="s">
        <v>28</v>
      </c>
      <c r="B71" s="55"/>
      <c r="C71" s="55"/>
      <c r="D71" s="53"/>
      <c r="E71" s="10"/>
      <c r="F71" s="55"/>
      <c r="G71" s="55"/>
      <c r="H71" s="10"/>
      <c r="I71" s="53"/>
      <c r="J71" s="13"/>
      <c r="K71" s="55"/>
      <c r="L71" s="55"/>
      <c r="M71" s="55"/>
      <c r="N71" s="55"/>
      <c r="O71" s="55"/>
      <c r="P71" s="61"/>
    </row>
    <row r="72" spans="1:16" x14ac:dyDescent="0.25">
      <c r="A72" s="8"/>
      <c r="B72" s="7"/>
      <c r="C72" s="7"/>
      <c r="D72" s="7"/>
      <c r="E72" s="7"/>
      <c r="F72" s="7"/>
      <c r="G72" s="7"/>
      <c r="H72" s="7"/>
      <c r="I72" s="7"/>
      <c r="J72" s="7"/>
      <c r="K72" s="7"/>
      <c r="L72" s="55"/>
      <c r="M72" s="55"/>
      <c r="N72" s="55"/>
      <c r="O72" s="55"/>
      <c r="P72" s="61"/>
    </row>
    <row r="73" spans="1:16" x14ac:dyDescent="0.25">
      <c r="A73" s="9"/>
      <c r="B73" s="55"/>
      <c r="C73" s="55"/>
      <c r="D73" s="53"/>
      <c r="E73" s="10"/>
      <c r="F73" s="55"/>
      <c r="G73" s="55"/>
      <c r="H73" s="10"/>
      <c r="I73" s="53"/>
      <c r="J73" s="13"/>
      <c r="K73" s="55"/>
      <c r="L73" s="55"/>
      <c r="M73" s="55"/>
      <c r="N73" s="55"/>
      <c r="O73" s="55"/>
      <c r="P73" s="61"/>
    </row>
    <row r="74" spans="1:16" x14ac:dyDescent="0.25">
      <c r="A74" s="48"/>
      <c r="B74" s="55"/>
      <c r="C74" s="55"/>
      <c r="D74" s="53"/>
      <c r="E74" s="10"/>
      <c r="F74" s="55"/>
      <c r="G74" s="55"/>
      <c r="H74" s="10"/>
      <c r="I74" s="53"/>
      <c r="J74" s="55"/>
      <c r="K74" s="55"/>
      <c r="L74" s="55"/>
      <c r="M74" s="55"/>
      <c r="N74" s="55"/>
      <c r="O74" s="55"/>
      <c r="P74" s="61"/>
    </row>
    <row r="75" spans="1:16" x14ac:dyDescent="0.25">
      <c r="A75" s="48"/>
      <c r="B75" s="55"/>
      <c r="C75" s="55"/>
      <c r="D75" s="53"/>
      <c r="E75" s="10"/>
      <c r="F75" s="55"/>
      <c r="G75" s="55"/>
      <c r="H75" s="10"/>
      <c r="I75" s="53"/>
      <c r="J75" s="55"/>
      <c r="K75" s="55"/>
      <c r="L75" s="55"/>
      <c r="M75" s="55"/>
      <c r="N75" s="55"/>
      <c r="O75" s="55"/>
      <c r="P75" s="61"/>
    </row>
    <row r="76" spans="1:16" x14ac:dyDescent="0.25">
      <c r="A76" s="48"/>
      <c r="B76" s="55"/>
      <c r="C76" s="55"/>
      <c r="D76" s="53"/>
      <c r="E76" s="10"/>
      <c r="F76" s="55"/>
      <c r="G76" s="55"/>
      <c r="H76" s="10"/>
      <c r="I76" s="53"/>
      <c r="J76" s="55"/>
      <c r="K76" s="55"/>
      <c r="L76" s="55"/>
      <c r="M76" s="55" t="s">
        <v>29</v>
      </c>
      <c r="N76" s="55"/>
      <c r="O76" s="55"/>
      <c r="P76" s="61"/>
    </row>
    <row r="77" spans="1:16" x14ac:dyDescent="0.25">
      <c r="A77" s="6"/>
      <c r="B77" s="5"/>
      <c r="C77" s="5"/>
      <c r="D77" s="4"/>
      <c r="E77" s="3"/>
      <c r="F77" s="5"/>
      <c r="G77" s="5"/>
      <c r="H77" s="3"/>
      <c r="I77" s="4"/>
      <c r="J77" s="5"/>
      <c r="K77" s="5"/>
      <c r="L77" s="5"/>
      <c r="M77" s="5" t="s">
        <v>30</v>
      </c>
      <c r="N77" s="5"/>
      <c r="O77" s="5"/>
      <c r="P77" s="36"/>
    </row>
    <row r="78" spans="1:16" x14ac:dyDescent="0.25">
      <c r="E78" s="1"/>
      <c r="H78" s="1"/>
    </row>
    <row r="79" spans="1:16" x14ac:dyDescent="0.25">
      <c r="C79" s="42"/>
      <c r="E79" s="1"/>
      <c r="H79" s="1"/>
    </row>
    <row r="80" spans="1:16" x14ac:dyDescent="0.25">
      <c r="E80" s="1"/>
      <c r="H80" s="1"/>
    </row>
    <row r="81" spans="5:8" x14ac:dyDescent="0.25">
      <c r="E81" s="1"/>
      <c r="H81" s="1"/>
    </row>
    <row r="82" spans="5:8" x14ac:dyDescent="0.25">
      <c r="E82" s="1"/>
      <c r="H82" s="1"/>
    </row>
    <row r="83" spans="5:8" x14ac:dyDescent="0.25">
      <c r="E83" s="1"/>
      <c r="H83" s="1"/>
    </row>
    <row r="84" spans="5:8" x14ac:dyDescent="0.25">
      <c r="E84" s="1"/>
      <c r="H84" s="1"/>
    </row>
    <row r="85" spans="5:8" x14ac:dyDescent="0.25">
      <c r="E85" s="1"/>
      <c r="H85" s="1"/>
    </row>
    <row r="86" spans="5:8" x14ac:dyDescent="0.25">
      <c r="E86" s="1"/>
      <c r="H86" s="1"/>
    </row>
    <row r="87" spans="5:8" x14ac:dyDescent="0.25">
      <c r="E87" s="1"/>
      <c r="H87" s="1"/>
    </row>
    <row r="88" spans="5:8" x14ac:dyDescent="0.25">
      <c r="E88" s="1"/>
      <c r="H88" s="1"/>
    </row>
    <row r="89" spans="5:8" x14ac:dyDescent="0.25">
      <c r="E89" s="1"/>
      <c r="H89" s="1"/>
    </row>
    <row r="90" spans="5:8" x14ac:dyDescent="0.25">
      <c r="E90" s="1"/>
      <c r="H90" s="1"/>
    </row>
    <row r="91" spans="5:8" x14ac:dyDescent="0.25">
      <c r="E91" s="1"/>
      <c r="H91" s="1"/>
    </row>
    <row r="92" spans="5:8" x14ac:dyDescent="0.25">
      <c r="E92" s="1"/>
      <c r="H92" s="1"/>
    </row>
    <row r="93" spans="5:8" x14ac:dyDescent="0.25">
      <c r="E93" s="1"/>
      <c r="H93" s="1"/>
    </row>
    <row r="94" spans="5:8" x14ac:dyDescent="0.25">
      <c r="E94" s="1"/>
      <c r="H94" s="1"/>
    </row>
    <row r="95" spans="5:8" x14ac:dyDescent="0.25">
      <c r="E95" s="1"/>
      <c r="H95" s="1"/>
    </row>
    <row r="96" spans="5:8" x14ac:dyDescent="0.25">
      <c r="E96" s="1"/>
      <c r="H96" s="1"/>
    </row>
    <row r="97" spans="5:14" x14ac:dyDescent="0.25">
      <c r="E97" s="1"/>
      <c r="H97" s="1"/>
    </row>
    <row r="98" spans="5:14" x14ac:dyDescent="0.25">
      <c r="E98" s="1"/>
      <c r="H98" s="1"/>
    </row>
    <row r="99" spans="5:14" x14ac:dyDescent="0.25">
      <c r="E99" s="1"/>
      <c r="H99" s="1"/>
    </row>
    <row r="100" spans="5:14" x14ac:dyDescent="0.25">
      <c r="E100" s="1"/>
      <c r="H100" s="1"/>
      <c r="M100" s="64" t="s">
        <v>8</v>
      </c>
    </row>
    <row r="101" spans="5:14" x14ac:dyDescent="0.25">
      <c r="E101" s="1"/>
      <c r="H101" s="1"/>
    </row>
    <row r="102" spans="5:14" x14ac:dyDescent="0.25">
      <c r="E102" s="1"/>
      <c r="H102" s="1"/>
    </row>
    <row r="103" spans="5:14" x14ac:dyDescent="0.25">
      <c r="E103" s="1"/>
      <c r="H103" s="1"/>
    </row>
    <row r="105" spans="5:14" x14ac:dyDescent="0.25">
      <c r="N105" s="9209"/>
    </row>
    <row r="130" spans="4:4" x14ac:dyDescent="0.25">
      <c r="D130" s="9209"/>
    </row>
  </sheetData>
  <mergeCells count="18">
    <mergeCell ref="O26:O27"/>
    <mergeCell ref="A72:K72"/>
    <mergeCell ref="G26:H26"/>
    <mergeCell ref="I26:I27"/>
    <mergeCell ref="J26:J27"/>
    <mergeCell ref="K26:K27"/>
    <mergeCell ref="L26:M26"/>
    <mergeCell ref="N26:N27"/>
    <mergeCell ref="A2:O2"/>
    <mergeCell ref="N17:N18"/>
    <mergeCell ref="O17:O18"/>
    <mergeCell ref="E23:L23"/>
    <mergeCell ref="E24:L24"/>
    <mergeCell ref="A26:A27"/>
    <mergeCell ref="B26:C26"/>
    <mergeCell ref="D26:D27"/>
    <mergeCell ref="E26:E27"/>
    <mergeCell ref="F26:F27"/>
  </mergeCells>
  <pageMargins left="0.79" right="0" top="0" bottom="0" header="0" footer="0"/>
  <pageSetup paperSize="9" scale="53" orientation="landscape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1440"/>
      <c r="B1" s="1441"/>
      <c r="C1" s="1441"/>
      <c r="D1" s="1442"/>
      <c r="E1" s="1441"/>
      <c r="F1" s="1441"/>
      <c r="G1" s="1441"/>
      <c r="H1" s="1441"/>
      <c r="I1" s="1442"/>
      <c r="J1" s="1441"/>
      <c r="K1" s="1441"/>
      <c r="L1" s="1441"/>
      <c r="M1" s="1441"/>
      <c r="N1" s="1441"/>
      <c r="O1" s="1441"/>
      <c r="P1" s="1443"/>
    </row>
    <row r="2" spans="1:16" ht="12.75" customHeight="1" x14ac:dyDescent="0.2">
      <c r="A2" s="1444" t="s">
        <v>0</v>
      </c>
      <c r="B2" s="1445"/>
      <c r="C2" s="1445"/>
      <c r="D2" s="1445"/>
      <c r="E2" s="1445"/>
      <c r="F2" s="1445"/>
      <c r="G2" s="1445"/>
      <c r="H2" s="1445"/>
      <c r="I2" s="1445"/>
      <c r="J2" s="1445"/>
      <c r="K2" s="1445"/>
      <c r="L2" s="1445"/>
      <c r="M2" s="1445"/>
      <c r="N2" s="1445"/>
      <c r="O2" s="1445"/>
      <c r="P2" s="1446"/>
    </row>
    <row r="3" spans="1:16" ht="12.75" customHeight="1" x14ac:dyDescent="0.2">
      <c r="A3" s="1447"/>
      <c r="B3" s="1448"/>
      <c r="C3" s="1448"/>
      <c r="D3" s="1448"/>
      <c r="E3" s="1448"/>
      <c r="F3" s="1448"/>
      <c r="G3" s="1448"/>
      <c r="H3" s="1448"/>
      <c r="I3" s="1448"/>
      <c r="J3" s="1448"/>
      <c r="K3" s="1448"/>
      <c r="L3" s="1448"/>
      <c r="M3" s="1448"/>
      <c r="N3" s="1448"/>
      <c r="O3" s="1448"/>
      <c r="P3" s="1449"/>
    </row>
    <row r="4" spans="1:16" ht="12.75" customHeight="1" x14ac:dyDescent="0.2">
      <c r="A4" s="1450" t="s">
        <v>40</v>
      </c>
      <c r="B4" s="1451"/>
      <c r="C4" s="1451"/>
      <c r="D4" s="1451"/>
      <c r="E4" s="1451"/>
      <c r="F4" s="1451"/>
      <c r="G4" s="1451"/>
      <c r="H4" s="1451"/>
      <c r="I4" s="1451"/>
      <c r="J4" s="1452"/>
      <c r="K4" s="1453"/>
      <c r="L4" s="1453"/>
      <c r="M4" s="1453"/>
      <c r="N4" s="1453"/>
      <c r="O4" s="1453"/>
      <c r="P4" s="1454"/>
    </row>
    <row r="5" spans="1:16" ht="12.75" customHeight="1" x14ac:dyDescent="0.2">
      <c r="A5" s="1455"/>
      <c r="B5" s="1456"/>
      <c r="C5" s="1456"/>
      <c r="D5" s="1457"/>
      <c r="E5" s="1456"/>
      <c r="F5" s="1456"/>
      <c r="G5" s="1456"/>
      <c r="H5" s="1456"/>
      <c r="I5" s="1457"/>
      <c r="J5" s="1456"/>
      <c r="K5" s="1456"/>
      <c r="L5" s="1456"/>
      <c r="M5" s="1456"/>
      <c r="N5" s="1456"/>
      <c r="O5" s="1456"/>
      <c r="P5" s="1458"/>
    </row>
    <row r="6" spans="1:16" ht="12.75" customHeight="1" x14ac:dyDescent="0.2">
      <c r="A6" s="1459" t="s">
        <v>2</v>
      </c>
      <c r="B6" s="1460"/>
      <c r="C6" s="1460"/>
      <c r="D6" s="1461"/>
      <c r="E6" s="1460"/>
      <c r="F6" s="1460"/>
      <c r="G6" s="1460"/>
      <c r="H6" s="1460"/>
      <c r="I6" s="1461"/>
      <c r="J6" s="1460"/>
      <c r="K6" s="1460"/>
      <c r="L6" s="1460"/>
      <c r="M6" s="1460"/>
      <c r="N6" s="1460"/>
      <c r="O6" s="1460"/>
      <c r="P6" s="1462"/>
    </row>
    <row r="7" spans="1:16" ht="12.75" customHeight="1" x14ac:dyDescent="0.2">
      <c r="A7" s="1463" t="s">
        <v>3</v>
      </c>
      <c r="B7" s="1464"/>
      <c r="C7" s="1464"/>
      <c r="D7" s="1465"/>
      <c r="E7" s="1464"/>
      <c r="F7" s="1464"/>
      <c r="G7" s="1464"/>
      <c r="H7" s="1464"/>
      <c r="I7" s="1465"/>
      <c r="J7" s="1464"/>
      <c r="K7" s="1464"/>
      <c r="L7" s="1464"/>
      <c r="M7" s="1464"/>
      <c r="N7" s="1464"/>
      <c r="O7" s="1464"/>
      <c r="P7" s="1466"/>
    </row>
    <row r="8" spans="1:16" ht="12.75" customHeight="1" x14ac:dyDescent="0.2">
      <c r="A8" s="1467" t="s">
        <v>4</v>
      </c>
      <c r="B8" s="1468"/>
      <c r="C8" s="1468"/>
      <c r="D8" s="1469"/>
      <c r="E8" s="1468"/>
      <c r="F8" s="1468"/>
      <c r="G8" s="1468"/>
      <c r="H8" s="1468"/>
      <c r="I8" s="1469"/>
      <c r="J8" s="1468"/>
      <c r="K8" s="1468"/>
      <c r="L8" s="1468"/>
      <c r="M8" s="1468"/>
      <c r="N8" s="1468"/>
      <c r="O8" s="1468"/>
      <c r="P8" s="1470"/>
    </row>
    <row r="9" spans="1:16" ht="12.75" customHeight="1" x14ac:dyDescent="0.2">
      <c r="A9" s="1471" t="s">
        <v>5</v>
      </c>
      <c r="B9" s="1472"/>
      <c r="C9" s="1472"/>
      <c r="D9" s="1473"/>
      <c r="E9" s="1472"/>
      <c r="F9" s="1472"/>
      <c r="G9" s="1472"/>
      <c r="H9" s="1472"/>
      <c r="I9" s="1473"/>
      <c r="J9" s="1472"/>
      <c r="K9" s="1472"/>
      <c r="L9" s="1472"/>
      <c r="M9" s="1472"/>
      <c r="N9" s="1472"/>
      <c r="O9" s="1472"/>
      <c r="P9" s="1474"/>
    </row>
    <row r="10" spans="1:16" ht="12.75" customHeight="1" x14ac:dyDescent="0.2">
      <c r="A10" s="1475" t="s">
        <v>6</v>
      </c>
      <c r="B10" s="1476"/>
      <c r="C10" s="1476"/>
      <c r="D10" s="1477"/>
      <c r="E10" s="1476"/>
      <c r="F10" s="1476"/>
      <c r="G10" s="1476"/>
      <c r="H10" s="1476"/>
      <c r="I10" s="1477"/>
      <c r="J10" s="1476"/>
      <c r="K10" s="1476"/>
      <c r="L10" s="1476"/>
      <c r="M10" s="1476"/>
      <c r="N10" s="1476"/>
      <c r="O10" s="1476"/>
      <c r="P10" s="1478"/>
    </row>
    <row r="11" spans="1:16" ht="12.75" customHeight="1" x14ac:dyDescent="0.2">
      <c r="A11" s="1479"/>
      <c r="B11" s="1480"/>
      <c r="C11" s="1480"/>
      <c r="D11" s="1481"/>
      <c r="E11" s="1480"/>
      <c r="F11" s="1480"/>
      <c r="G11" s="1482"/>
      <c r="H11" s="1480"/>
      <c r="I11" s="1481"/>
      <c r="J11" s="1480"/>
      <c r="K11" s="1480"/>
      <c r="L11" s="1480"/>
      <c r="M11" s="1480"/>
      <c r="N11" s="1480"/>
      <c r="O11" s="1480"/>
      <c r="P11" s="1483"/>
    </row>
    <row r="12" spans="1:16" ht="12.75" customHeight="1" x14ac:dyDescent="0.2">
      <c r="A12" s="1484" t="s">
        <v>41</v>
      </c>
      <c r="B12" s="1485"/>
      <c r="C12" s="1485"/>
      <c r="D12" s="1486"/>
      <c r="E12" s="1485" t="s">
        <v>8</v>
      </c>
      <c r="F12" s="1485"/>
      <c r="G12" s="1485"/>
      <c r="H12" s="1485"/>
      <c r="I12" s="1486"/>
      <c r="J12" s="1485"/>
      <c r="K12" s="1485"/>
      <c r="L12" s="1485"/>
      <c r="M12" s="1485"/>
      <c r="N12" s="1487" t="s">
        <v>42</v>
      </c>
      <c r="O12" s="1485"/>
      <c r="P12" s="1488"/>
    </row>
    <row r="13" spans="1:16" ht="12.75" customHeight="1" x14ac:dyDescent="0.2">
      <c r="A13" s="1489"/>
      <c r="B13" s="1490"/>
      <c r="C13" s="1490"/>
      <c r="D13" s="1491"/>
      <c r="E13" s="1490"/>
      <c r="F13" s="1490"/>
      <c r="G13" s="1490"/>
      <c r="H13" s="1490"/>
      <c r="I13" s="1491"/>
      <c r="J13" s="1490"/>
      <c r="K13" s="1490"/>
      <c r="L13" s="1490"/>
      <c r="M13" s="1490"/>
      <c r="N13" s="1490"/>
      <c r="O13" s="1490"/>
      <c r="P13" s="1492"/>
    </row>
    <row r="14" spans="1:16" ht="12.75" customHeight="1" x14ac:dyDescent="0.2">
      <c r="A14" s="1493" t="s">
        <v>10</v>
      </c>
      <c r="B14" s="1494"/>
      <c r="C14" s="1494"/>
      <c r="D14" s="1495"/>
      <c r="E14" s="1494"/>
      <c r="F14" s="1494"/>
      <c r="G14" s="1494"/>
      <c r="H14" s="1494"/>
      <c r="I14" s="1495"/>
      <c r="J14" s="1494"/>
      <c r="K14" s="1494"/>
      <c r="L14" s="1494"/>
      <c r="M14" s="1494"/>
      <c r="N14" s="1496"/>
      <c r="O14" s="1497"/>
      <c r="P14" s="1498"/>
    </row>
    <row r="15" spans="1:16" ht="12.75" customHeight="1" x14ac:dyDescent="0.2">
      <c r="A15" s="1499"/>
      <c r="B15" s="1500"/>
      <c r="C15" s="1500"/>
      <c r="D15" s="1501"/>
      <c r="E15" s="1500"/>
      <c r="F15" s="1500"/>
      <c r="G15" s="1500"/>
      <c r="H15" s="1500"/>
      <c r="I15" s="1501"/>
      <c r="J15" s="1500"/>
      <c r="K15" s="1500"/>
      <c r="L15" s="1500"/>
      <c r="M15" s="1500"/>
      <c r="N15" s="1502" t="s">
        <v>11</v>
      </c>
      <c r="O15" s="1503" t="s">
        <v>12</v>
      </c>
      <c r="P15" s="1504"/>
    </row>
    <row r="16" spans="1:16" ht="12.75" customHeight="1" x14ac:dyDescent="0.2">
      <c r="A16" s="1505" t="s">
        <v>13</v>
      </c>
      <c r="B16" s="1506"/>
      <c r="C16" s="1506"/>
      <c r="D16" s="1507"/>
      <c r="E16" s="1506"/>
      <c r="F16" s="1506"/>
      <c r="G16" s="1506"/>
      <c r="H16" s="1506"/>
      <c r="I16" s="1507"/>
      <c r="J16" s="1506"/>
      <c r="K16" s="1506"/>
      <c r="L16" s="1506"/>
      <c r="M16" s="1506"/>
      <c r="N16" s="1508"/>
      <c r="O16" s="1509"/>
      <c r="P16" s="1509"/>
    </row>
    <row r="17" spans="1:47" ht="12.75" customHeight="1" x14ac:dyDescent="0.2">
      <c r="A17" s="1510" t="s">
        <v>14</v>
      </c>
      <c r="B17" s="1511"/>
      <c r="C17" s="1511"/>
      <c r="D17" s="1512"/>
      <c r="E17" s="1511"/>
      <c r="F17" s="1511"/>
      <c r="G17" s="1511"/>
      <c r="H17" s="1511"/>
      <c r="I17" s="1512"/>
      <c r="J17" s="1511"/>
      <c r="K17" s="1511"/>
      <c r="L17" s="1511"/>
      <c r="M17" s="1511"/>
      <c r="N17" s="1513" t="s">
        <v>15</v>
      </c>
      <c r="O17" s="1514" t="s">
        <v>16</v>
      </c>
      <c r="P17" s="1515"/>
    </row>
    <row r="18" spans="1:47" ht="12.75" customHeight="1" x14ac:dyDescent="0.2">
      <c r="A18" s="1516"/>
      <c r="B18" s="1517"/>
      <c r="C18" s="1517"/>
      <c r="D18" s="1518"/>
      <c r="E18" s="1517"/>
      <c r="F18" s="1517"/>
      <c r="G18" s="1517"/>
      <c r="H18" s="1517"/>
      <c r="I18" s="1518"/>
      <c r="J18" s="1517"/>
      <c r="K18" s="1517"/>
      <c r="L18" s="1517"/>
      <c r="M18" s="1517"/>
      <c r="N18" s="1519"/>
      <c r="O18" s="1520"/>
      <c r="P18" s="1521" t="s">
        <v>8</v>
      </c>
    </row>
    <row r="19" spans="1:47" ht="12.75" customHeight="1" x14ac:dyDescent="0.2">
      <c r="A19" s="1522"/>
      <c r="B19" s="1523"/>
      <c r="C19" s="1523"/>
      <c r="D19" s="1524"/>
      <c r="E19" s="1523"/>
      <c r="F19" s="1523"/>
      <c r="G19" s="1523"/>
      <c r="H19" s="1523"/>
      <c r="I19" s="1524"/>
      <c r="J19" s="1523"/>
      <c r="K19" s="1525"/>
      <c r="L19" s="1523" t="s">
        <v>17</v>
      </c>
      <c r="M19" s="1523"/>
      <c r="N19" s="1526"/>
      <c r="O19" s="1527"/>
      <c r="P19" s="1528"/>
      <c r="AU19" s="1529"/>
    </row>
    <row r="20" spans="1:47" ht="12.75" customHeight="1" x14ac:dyDescent="0.2">
      <c r="A20" s="1530"/>
      <c r="B20" s="1531"/>
      <c r="C20" s="1531"/>
      <c r="D20" s="1532"/>
      <c r="E20" s="1531"/>
      <c r="F20" s="1531"/>
      <c r="G20" s="1531"/>
      <c r="H20" s="1531"/>
      <c r="I20" s="1532"/>
      <c r="J20" s="1531"/>
      <c r="K20" s="1531"/>
      <c r="L20" s="1531"/>
      <c r="M20" s="1531"/>
      <c r="N20" s="1533"/>
      <c r="O20" s="1534"/>
      <c r="P20" s="1535"/>
    </row>
    <row r="21" spans="1:47" ht="12.75" customHeight="1" x14ac:dyDescent="0.2">
      <c r="A21" s="1536"/>
      <c r="B21" s="1537"/>
      <c r="C21" s="1538"/>
      <c r="D21" s="1538"/>
      <c r="E21" s="1537"/>
      <c r="F21" s="1537"/>
      <c r="G21" s="1537"/>
      <c r="H21" s="1537" t="s">
        <v>8</v>
      </c>
      <c r="I21" s="1539"/>
      <c r="J21" s="1537"/>
      <c r="K21" s="1537"/>
      <c r="L21" s="1537"/>
      <c r="M21" s="1537"/>
      <c r="N21" s="1540"/>
      <c r="O21" s="1541"/>
      <c r="P21" s="1542"/>
    </row>
    <row r="22" spans="1:47" ht="12.75" customHeight="1" x14ac:dyDescent="0.2">
      <c r="A22" s="1543"/>
      <c r="B22" s="1544"/>
      <c r="C22" s="1544"/>
      <c r="D22" s="1545"/>
      <c r="E22" s="1544"/>
      <c r="F22" s="1544"/>
      <c r="G22" s="1544"/>
      <c r="H22" s="1544"/>
      <c r="I22" s="1545"/>
      <c r="J22" s="1544"/>
      <c r="K22" s="1544"/>
      <c r="L22" s="1544"/>
      <c r="M22" s="1544"/>
      <c r="N22" s="1544"/>
      <c r="O22" s="1544"/>
      <c r="P22" s="1546"/>
    </row>
    <row r="23" spans="1:47" ht="12.75" customHeight="1" x14ac:dyDescent="0.2">
      <c r="A23" s="1547" t="s">
        <v>18</v>
      </c>
      <c r="B23" s="1548"/>
      <c r="C23" s="1548"/>
      <c r="D23" s="1549"/>
      <c r="E23" s="1550" t="s">
        <v>19</v>
      </c>
      <c r="F23" s="1550"/>
      <c r="G23" s="1550"/>
      <c r="H23" s="1550"/>
      <c r="I23" s="1550"/>
      <c r="J23" s="1550"/>
      <c r="K23" s="1550"/>
      <c r="L23" s="1550"/>
      <c r="M23" s="1548"/>
      <c r="N23" s="1548"/>
      <c r="O23" s="1548"/>
      <c r="P23" s="1551"/>
    </row>
    <row r="24" spans="1:47" x14ac:dyDescent="0.25">
      <c r="A24" s="1552"/>
      <c r="B24" s="1553"/>
      <c r="C24" s="1553"/>
      <c r="D24" s="1554"/>
      <c r="E24" s="1555" t="s">
        <v>20</v>
      </c>
      <c r="F24" s="1555"/>
      <c r="G24" s="1555"/>
      <c r="H24" s="1555"/>
      <c r="I24" s="1555"/>
      <c r="J24" s="1555"/>
      <c r="K24" s="1555"/>
      <c r="L24" s="1555"/>
      <c r="M24" s="1553"/>
      <c r="N24" s="1553"/>
      <c r="O24" s="1553"/>
      <c r="P24" s="1556"/>
    </row>
    <row r="25" spans="1:47" ht="12.75" customHeight="1" x14ac:dyDescent="0.2">
      <c r="A25" s="1557"/>
      <c r="B25" s="1558" t="s">
        <v>21</v>
      </c>
      <c r="C25" s="1559"/>
      <c r="D25" s="1559"/>
      <c r="E25" s="1559"/>
      <c r="F25" s="1559"/>
      <c r="G25" s="1559"/>
      <c r="H25" s="1559"/>
      <c r="I25" s="1559"/>
      <c r="J25" s="1559"/>
      <c r="K25" s="1559"/>
      <c r="L25" s="1559"/>
      <c r="M25" s="1559"/>
      <c r="N25" s="1559"/>
      <c r="O25" s="1560"/>
      <c r="P25" s="1561"/>
    </row>
    <row r="26" spans="1:47" ht="12.75" customHeight="1" x14ac:dyDescent="0.2">
      <c r="A26" s="1562" t="s">
        <v>22</v>
      </c>
      <c r="B26" s="1563" t="s">
        <v>23</v>
      </c>
      <c r="C26" s="1563"/>
      <c r="D26" s="1562" t="s">
        <v>24</v>
      </c>
      <c r="E26" s="1562" t="s">
        <v>25</v>
      </c>
      <c r="F26" s="1562" t="s">
        <v>22</v>
      </c>
      <c r="G26" s="1563" t="s">
        <v>23</v>
      </c>
      <c r="H26" s="1563"/>
      <c r="I26" s="1562" t="s">
        <v>24</v>
      </c>
      <c r="J26" s="1562" t="s">
        <v>25</v>
      </c>
      <c r="K26" s="1562" t="s">
        <v>22</v>
      </c>
      <c r="L26" s="1563" t="s">
        <v>23</v>
      </c>
      <c r="M26" s="1563"/>
      <c r="N26" s="1564" t="s">
        <v>24</v>
      </c>
      <c r="O26" s="1562" t="s">
        <v>25</v>
      </c>
      <c r="P26" s="1565"/>
    </row>
    <row r="27" spans="1:47" ht="12.75" customHeight="1" x14ac:dyDescent="0.2">
      <c r="A27" s="1566"/>
      <c r="B27" s="1567" t="s">
        <v>26</v>
      </c>
      <c r="C27" s="1567" t="s">
        <v>2</v>
      </c>
      <c r="D27" s="1566"/>
      <c r="E27" s="1566"/>
      <c r="F27" s="1566"/>
      <c r="G27" s="1567" t="s">
        <v>26</v>
      </c>
      <c r="H27" s="1567" t="s">
        <v>2</v>
      </c>
      <c r="I27" s="1566"/>
      <c r="J27" s="1566"/>
      <c r="K27" s="1566"/>
      <c r="L27" s="1567" t="s">
        <v>26</v>
      </c>
      <c r="M27" s="1567" t="s">
        <v>2</v>
      </c>
      <c r="N27" s="1568"/>
      <c r="O27" s="1566"/>
      <c r="P27" s="1569"/>
    </row>
    <row r="28" spans="1:47" ht="12.75" customHeight="1" x14ac:dyDescent="0.2">
      <c r="A28" s="1570">
        <v>1</v>
      </c>
      <c r="B28" s="1571">
        <v>0</v>
      </c>
      <c r="C28" s="1572">
        <v>0.15</v>
      </c>
      <c r="D28" s="1573">
        <v>7000</v>
      </c>
      <c r="E28" s="1574">
        <f t="shared" ref="E28:E59" si="0">D28*(100-2.67)/100</f>
        <v>6813.1</v>
      </c>
      <c r="F28" s="1575">
        <v>33</v>
      </c>
      <c r="G28" s="1576">
        <v>8</v>
      </c>
      <c r="H28" s="1576">
        <v>8.15</v>
      </c>
      <c r="I28" s="1573">
        <v>16000</v>
      </c>
      <c r="J28" s="1574">
        <f t="shared" ref="J28:J59" si="1">I28*(100-2.67)/100</f>
        <v>15572.8</v>
      </c>
      <c r="K28" s="1575">
        <v>65</v>
      </c>
      <c r="L28" s="1576">
        <v>16</v>
      </c>
      <c r="M28" s="1576">
        <v>16.149999999999999</v>
      </c>
      <c r="N28" s="1573">
        <v>16000</v>
      </c>
      <c r="O28" s="1574">
        <f t="shared" ref="O28:O59" si="2">N28*(100-2.67)/100</f>
        <v>15572.8</v>
      </c>
      <c r="P28" s="1577"/>
    </row>
    <row r="29" spans="1:47" ht="12.75" customHeight="1" x14ac:dyDescent="0.2">
      <c r="A29" s="1578">
        <v>2</v>
      </c>
      <c r="B29" s="1578">
        <v>0.15</v>
      </c>
      <c r="C29" s="1579">
        <v>0.3</v>
      </c>
      <c r="D29" s="1580">
        <v>7000</v>
      </c>
      <c r="E29" s="1581">
        <f t="shared" si="0"/>
        <v>6813.1</v>
      </c>
      <c r="F29" s="1582">
        <v>34</v>
      </c>
      <c r="G29" s="1583">
        <v>8.15</v>
      </c>
      <c r="H29" s="1583">
        <v>8.3000000000000007</v>
      </c>
      <c r="I29" s="1580">
        <v>16000</v>
      </c>
      <c r="J29" s="1581">
        <f t="shared" si="1"/>
        <v>15572.8</v>
      </c>
      <c r="K29" s="1582">
        <v>66</v>
      </c>
      <c r="L29" s="1583">
        <v>16.149999999999999</v>
      </c>
      <c r="M29" s="1583">
        <v>16.3</v>
      </c>
      <c r="N29" s="1580">
        <v>16000</v>
      </c>
      <c r="O29" s="1581">
        <f t="shared" si="2"/>
        <v>15572.8</v>
      </c>
      <c r="P29" s="1584"/>
    </row>
    <row r="30" spans="1:47" ht="12.75" customHeight="1" x14ac:dyDescent="0.2">
      <c r="A30" s="1585">
        <v>3</v>
      </c>
      <c r="B30" s="1586">
        <v>0.3</v>
      </c>
      <c r="C30" s="1587">
        <v>0.45</v>
      </c>
      <c r="D30" s="1588">
        <v>7000</v>
      </c>
      <c r="E30" s="1589">
        <f t="shared" si="0"/>
        <v>6813.1</v>
      </c>
      <c r="F30" s="1590">
        <v>35</v>
      </c>
      <c r="G30" s="1591">
        <v>8.3000000000000007</v>
      </c>
      <c r="H30" s="1591">
        <v>8.4499999999999993</v>
      </c>
      <c r="I30" s="1588">
        <v>16000</v>
      </c>
      <c r="J30" s="1589">
        <f t="shared" si="1"/>
        <v>15572.8</v>
      </c>
      <c r="K30" s="1590">
        <v>67</v>
      </c>
      <c r="L30" s="1591">
        <v>16.3</v>
      </c>
      <c r="M30" s="1591">
        <v>16.45</v>
      </c>
      <c r="N30" s="1588">
        <v>16000</v>
      </c>
      <c r="O30" s="1589">
        <f t="shared" si="2"/>
        <v>15572.8</v>
      </c>
      <c r="P30" s="1592"/>
      <c r="V30" s="1593"/>
    </row>
    <row r="31" spans="1:47" ht="12.75" customHeight="1" x14ac:dyDescent="0.2">
      <c r="A31" s="1594">
        <v>4</v>
      </c>
      <c r="B31" s="1594">
        <v>0.45</v>
      </c>
      <c r="C31" s="1595">
        <v>1</v>
      </c>
      <c r="D31" s="1596">
        <v>7000</v>
      </c>
      <c r="E31" s="1597">
        <f t="shared" si="0"/>
        <v>6813.1</v>
      </c>
      <c r="F31" s="1598">
        <v>36</v>
      </c>
      <c r="G31" s="1595">
        <v>8.4499999999999993</v>
      </c>
      <c r="H31" s="1595">
        <v>9</v>
      </c>
      <c r="I31" s="1596">
        <v>16000</v>
      </c>
      <c r="J31" s="1597">
        <f t="shared" si="1"/>
        <v>15572.8</v>
      </c>
      <c r="K31" s="1598">
        <v>68</v>
      </c>
      <c r="L31" s="1595">
        <v>16.45</v>
      </c>
      <c r="M31" s="1595">
        <v>17</v>
      </c>
      <c r="N31" s="1596">
        <v>16000</v>
      </c>
      <c r="O31" s="1597">
        <f t="shared" si="2"/>
        <v>15572.8</v>
      </c>
      <c r="P31" s="1599"/>
    </row>
    <row r="32" spans="1:47" ht="12.75" customHeight="1" x14ac:dyDescent="0.2">
      <c r="A32" s="1600">
        <v>5</v>
      </c>
      <c r="B32" s="1601">
        <v>1</v>
      </c>
      <c r="C32" s="1602">
        <v>1.1499999999999999</v>
      </c>
      <c r="D32" s="1603">
        <v>7000</v>
      </c>
      <c r="E32" s="1604">
        <f t="shared" si="0"/>
        <v>6813.1</v>
      </c>
      <c r="F32" s="1605">
        <v>37</v>
      </c>
      <c r="G32" s="1601">
        <v>9</v>
      </c>
      <c r="H32" s="1601">
        <v>9.15</v>
      </c>
      <c r="I32" s="1603">
        <v>16000</v>
      </c>
      <c r="J32" s="1604">
        <f t="shared" si="1"/>
        <v>15572.8</v>
      </c>
      <c r="K32" s="1605">
        <v>69</v>
      </c>
      <c r="L32" s="1601">
        <v>17</v>
      </c>
      <c r="M32" s="1601">
        <v>17.149999999999999</v>
      </c>
      <c r="N32" s="1603">
        <v>16000</v>
      </c>
      <c r="O32" s="1604">
        <f t="shared" si="2"/>
        <v>15572.8</v>
      </c>
      <c r="P32" s="1606"/>
      <c r="AQ32" s="1603"/>
    </row>
    <row r="33" spans="1:16" ht="12.75" customHeight="1" x14ac:dyDescent="0.2">
      <c r="A33" s="1607">
        <v>6</v>
      </c>
      <c r="B33" s="1608">
        <v>1.1499999999999999</v>
      </c>
      <c r="C33" s="1609">
        <v>1.3</v>
      </c>
      <c r="D33" s="1610">
        <v>7000</v>
      </c>
      <c r="E33" s="1611">
        <f t="shared" si="0"/>
        <v>6813.1</v>
      </c>
      <c r="F33" s="1612">
        <v>38</v>
      </c>
      <c r="G33" s="1609">
        <v>9.15</v>
      </c>
      <c r="H33" s="1609">
        <v>9.3000000000000007</v>
      </c>
      <c r="I33" s="1610">
        <v>16000</v>
      </c>
      <c r="J33" s="1611">
        <f t="shared" si="1"/>
        <v>15572.8</v>
      </c>
      <c r="K33" s="1612">
        <v>70</v>
      </c>
      <c r="L33" s="1609">
        <v>17.149999999999999</v>
      </c>
      <c r="M33" s="1609">
        <v>17.3</v>
      </c>
      <c r="N33" s="1610">
        <v>16000</v>
      </c>
      <c r="O33" s="1611">
        <f t="shared" si="2"/>
        <v>15572.8</v>
      </c>
      <c r="P33" s="1613"/>
    </row>
    <row r="34" spans="1:16" x14ac:dyDescent="0.2">
      <c r="A34" s="1614">
        <v>7</v>
      </c>
      <c r="B34" s="1615">
        <v>1.3</v>
      </c>
      <c r="C34" s="1616">
        <v>1.45</v>
      </c>
      <c r="D34" s="1617">
        <v>7000</v>
      </c>
      <c r="E34" s="1618">
        <f t="shared" si="0"/>
        <v>6813.1</v>
      </c>
      <c r="F34" s="1619">
        <v>39</v>
      </c>
      <c r="G34" s="1620">
        <v>9.3000000000000007</v>
      </c>
      <c r="H34" s="1620">
        <v>9.4499999999999993</v>
      </c>
      <c r="I34" s="1617">
        <v>16000</v>
      </c>
      <c r="J34" s="1618">
        <f t="shared" si="1"/>
        <v>15572.8</v>
      </c>
      <c r="K34" s="1619">
        <v>71</v>
      </c>
      <c r="L34" s="1620">
        <v>17.3</v>
      </c>
      <c r="M34" s="1620">
        <v>17.45</v>
      </c>
      <c r="N34" s="1617">
        <v>16000</v>
      </c>
      <c r="O34" s="1618">
        <f t="shared" si="2"/>
        <v>15572.8</v>
      </c>
      <c r="P34" s="1621"/>
    </row>
    <row r="35" spans="1:16" x14ac:dyDescent="0.2">
      <c r="A35" s="1622">
        <v>8</v>
      </c>
      <c r="B35" s="1622">
        <v>1.45</v>
      </c>
      <c r="C35" s="1623">
        <v>2</v>
      </c>
      <c r="D35" s="1624">
        <v>7000</v>
      </c>
      <c r="E35" s="1625">
        <f t="shared" si="0"/>
        <v>6813.1</v>
      </c>
      <c r="F35" s="1626">
        <v>40</v>
      </c>
      <c r="G35" s="1623">
        <v>9.4499999999999993</v>
      </c>
      <c r="H35" s="1623">
        <v>10</v>
      </c>
      <c r="I35" s="1624">
        <v>16000</v>
      </c>
      <c r="J35" s="1625">
        <f t="shared" si="1"/>
        <v>15572.8</v>
      </c>
      <c r="K35" s="1626">
        <v>72</v>
      </c>
      <c r="L35" s="1627">
        <v>17.45</v>
      </c>
      <c r="M35" s="1623">
        <v>18</v>
      </c>
      <c r="N35" s="1624">
        <v>16000</v>
      </c>
      <c r="O35" s="1625">
        <f t="shared" si="2"/>
        <v>15572.8</v>
      </c>
      <c r="P35" s="1628"/>
    </row>
    <row r="36" spans="1:16" x14ac:dyDescent="0.2">
      <c r="A36" s="1629">
        <v>9</v>
      </c>
      <c r="B36" s="1630">
        <v>2</v>
      </c>
      <c r="C36" s="1631">
        <v>2.15</v>
      </c>
      <c r="D36" s="1632">
        <v>7000</v>
      </c>
      <c r="E36" s="1633">
        <f t="shared" si="0"/>
        <v>6813.1</v>
      </c>
      <c r="F36" s="1634">
        <v>41</v>
      </c>
      <c r="G36" s="1635">
        <v>10</v>
      </c>
      <c r="H36" s="1636">
        <v>10.15</v>
      </c>
      <c r="I36" s="1632">
        <v>16000</v>
      </c>
      <c r="J36" s="1633">
        <f t="shared" si="1"/>
        <v>15572.8</v>
      </c>
      <c r="K36" s="1634">
        <v>73</v>
      </c>
      <c r="L36" s="1636">
        <v>18</v>
      </c>
      <c r="M36" s="1635">
        <v>18.149999999999999</v>
      </c>
      <c r="N36" s="1632">
        <v>7000</v>
      </c>
      <c r="O36" s="1633">
        <f t="shared" si="2"/>
        <v>6813.1</v>
      </c>
      <c r="P36" s="1637"/>
    </row>
    <row r="37" spans="1:16" x14ac:dyDescent="0.2">
      <c r="A37" s="1638">
        <v>10</v>
      </c>
      <c r="B37" s="1638">
        <v>2.15</v>
      </c>
      <c r="C37" s="1639">
        <v>2.2999999999999998</v>
      </c>
      <c r="D37" s="1640">
        <v>7000</v>
      </c>
      <c r="E37" s="1641">
        <f t="shared" si="0"/>
        <v>6813.1</v>
      </c>
      <c r="F37" s="1642">
        <v>42</v>
      </c>
      <c r="G37" s="1639">
        <v>10.15</v>
      </c>
      <c r="H37" s="1643">
        <v>10.3</v>
      </c>
      <c r="I37" s="1640">
        <v>16000</v>
      </c>
      <c r="J37" s="1641">
        <f t="shared" si="1"/>
        <v>15572.8</v>
      </c>
      <c r="K37" s="1642">
        <v>74</v>
      </c>
      <c r="L37" s="1643">
        <v>18.149999999999999</v>
      </c>
      <c r="M37" s="1639">
        <v>18.3</v>
      </c>
      <c r="N37" s="1640">
        <v>7000</v>
      </c>
      <c r="O37" s="1641">
        <f t="shared" si="2"/>
        <v>6813.1</v>
      </c>
      <c r="P37" s="1644"/>
    </row>
    <row r="38" spans="1:16" x14ac:dyDescent="0.2">
      <c r="A38" s="1645">
        <v>11</v>
      </c>
      <c r="B38" s="1646">
        <v>2.2999999999999998</v>
      </c>
      <c r="C38" s="1647">
        <v>2.4500000000000002</v>
      </c>
      <c r="D38" s="1648">
        <v>7000</v>
      </c>
      <c r="E38" s="1649">
        <f t="shared" si="0"/>
        <v>6813.1</v>
      </c>
      <c r="F38" s="1650">
        <v>43</v>
      </c>
      <c r="G38" s="1651">
        <v>10.3</v>
      </c>
      <c r="H38" s="1652">
        <v>10.45</v>
      </c>
      <c r="I38" s="1648">
        <v>16000</v>
      </c>
      <c r="J38" s="1649">
        <f t="shared" si="1"/>
        <v>15572.8</v>
      </c>
      <c r="K38" s="1650">
        <v>75</v>
      </c>
      <c r="L38" s="1652">
        <v>18.3</v>
      </c>
      <c r="M38" s="1651">
        <v>18.45</v>
      </c>
      <c r="N38" s="1648">
        <v>7000</v>
      </c>
      <c r="O38" s="1649">
        <f t="shared" si="2"/>
        <v>6813.1</v>
      </c>
      <c r="P38" s="1653"/>
    </row>
    <row r="39" spans="1:16" x14ac:dyDescent="0.2">
      <c r="A39" s="1654">
        <v>12</v>
      </c>
      <c r="B39" s="1654">
        <v>2.4500000000000002</v>
      </c>
      <c r="C39" s="1655">
        <v>3</v>
      </c>
      <c r="D39" s="1656">
        <v>7000</v>
      </c>
      <c r="E39" s="1657">
        <f t="shared" si="0"/>
        <v>6813.1</v>
      </c>
      <c r="F39" s="1658">
        <v>44</v>
      </c>
      <c r="G39" s="1655">
        <v>10.45</v>
      </c>
      <c r="H39" s="1659">
        <v>11</v>
      </c>
      <c r="I39" s="1656">
        <v>16000</v>
      </c>
      <c r="J39" s="1657">
        <f t="shared" si="1"/>
        <v>15572.8</v>
      </c>
      <c r="K39" s="1658">
        <v>76</v>
      </c>
      <c r="L39" s="1659">
        <v>18.45</v>
      </c>
      <c r="M39" s="1655">
        <v>19</v>
      </c>
      <c r="N39" s="1656">
        <v>7000</v>
      </c>
      <c r="O39" s="1657">
        <f t="shared" si="2"/>
        <v>6813.1</v>
      </c>
      <c r="P39" s="1660"/>
    </row>
    <row r="40" spans="1:16" x14ac:dyDescent="0.2">
      <c r="A40" s="1661">
        <v>13</v>
      </c>
      <c r="B40" s="1662">
        <v>3</v>
      </c>
      <c r="C40" s="1663">
        <v>3.15</v>
      </c>
      <c r="D40" s="1664">
        <v>7000</v>
      </c>
      <c r="E40" s="1665">
        <f t="shared" si="0"/>
        <v>6813.1</v>
      </c>
      <c r="F40" s="1666">
        <v>45</v>
      </c>
      <c r="G40" s="1667">
        <v>11</v>
      </c>
      <c r="H40" s="1668">
        <v>11.15</v>
      </c>
      <c r="I40" s="1664">
        <v>16000</v>
      </c>
      <c r="J40" s="1665">
        <f t="shared" si="1"/>
        <v>15572.8</v>
      </c>
      <c r="K40" s="1666">
        <v>77</v>
      </c>
      <c r="L40" s="1668">
        <v>19</v>
      </c>
      <c r="M40" s="1667">
        <v>19.149999999999999</v>
      </c>
      <c r="N40" s="1664">
        <v>7000</v>
      </c>
      <c r="O40" s="1665">
        <f t="shared" si="2"/>
        <v>6813.1</v>
      </c>
      <c r="P40" s="1669"/>
    </row>
    <row r="41" spans="1:16" x14ac:dyDescent="0.2">
      <c r="A41" s="1670">
        <v>14</v>
      </c>
      <c r="B41" s="1670">
        <v>3.15</v>
      </c>
      <c r="C41" s="1671">
        <v>3.3</v>
      </c>
      <c r="D41" s="1672">
        <v>7000</v>
      </c>
      <c r="E41" s="1673">
        <f t="shared" si="0"/>
        <v>6813.1</v>
      </c>
      <c r="F41" s="1674">
        <v>46</v>
      </c>
      <c r="G41" s="1675">
        <v>11.15</v>
      </c>
      <c r="H41" s="1671">
        <v>11.3</v>
      </c>
      <c r="I41" s="1672">
        <v>16000</v>
      </c>
      <c r="J41" s="1673">
        <f t="shared" si="1"/>
        <v>15572.8</v>
      </c>
      <c r="K41" s="1674">
        <v>78</v>
      </c>
      <c r="L41" s="1671">
        <v>19.149999999999999</v>
      </c>
      <c r="M41" s="1675">
        <v>19.3</v>
      </c>
      <c r="N41" s="1672">
        <v>7000</v>
      </c>
      <c r="O41" s="1673">
        <f t="shared" si="2"/>
        <v>6813.1</v>
      </c>
      <c r="P41" s="1676"/>
    </row>
    <row r="42" spans="1:16" x14ac:dyDescent="0.2">
      <c r="A42" s="1677">
        <v>15</v>
      </c>
      <c r="B42" s="1678">
        <v>3.3</v>
      </c>
      <c r="C42" s="1679">
        <v>3.45</v>
      </c>
      <c r="D42" s="1680">
        <v>7000</v>
      </c>
      <c r="E42" s="1681">
        <f t="shared" si="0"/>
        <v>6813.1</v>
      </c>
      <c r="F42" s="1682">
        <v>47</v>
      </c>
      <c r="G42" s="1683">
        <v>11.3</v>
      </c>
      <c r="H42" s="1684">
        <v>11.45</v>
      </c>
      <c r="I42" s="1680">
        <v>16000</v>
      </c>
      <c r="J42" s="1681">
        <f t="shared" si="1"/>
        <v>15572.8</v>
      </c>
      <c r="K42" s="1682">
        <v>79</v>
      </c>
      <c r="L42" s="1684">
        <v>19.3</v>
      </c>
      <c r="M42" s="1683">
        <v>19.45</v>
      </c>
      <c r="N42" s="1680">
        <v>7000</v>
      </c>
      <c r="O42" s="1681">
        <f t="shared" si="2"/>
        <v>6813.1</v>
      </c>
      <c r="P42" s="1685"/>
    </row>
    <row r="43" spans="1:16" x14ac:dyDescent="0.2">
      <c r="A43" s="1686">
        <v>16</v>
      </c>
      <c r="B43" s="1686">
        <v>3.45</v>
      </c>
      <c r="C43" s="1687">
        <v>4</v>
      </c>
      <c r="D43" s="1688">
        <v>7000</v>
      </c>
      <c r="E43" s="1689">
        <f t="shared" si="0"/>
        <v>6813.1</v>
      </c>
      <c r="F43" s="1690">
        <v>48</v>
      </c>
      <c r="G43" s="1691">
        <v>11.45</v>
      </c>
      <c r="H43" s="1687">
        <v>12</v>
      </c>
      <c r="I43" s="1688">
        <v>16000</v>
      </c>
      <c r="J43" s="1689">
        <f t="shared" si="1"/>
        <v>15572.8</v>
      </c>
      <c r="K43" s="1690">
        <v>80</v>
      </c>
      <c r="L43" s="1687">
        <v>19.45</v>
      </c>
      <c r="M43" s="1687">
        <v>20</v>
      </c>
      <c r="N43" s="1688">
        <v>7000</v>
      </c>
      <c r="O43" s="1689">
        <f t="shared" si="2"/>
        <v>6813.1</v>
      </c>
      <c r="P43" s="1692"/>
    </row>
    <row r="44" spans="1:16" x14ac:dyDescent="0.2">
      <c r="A44" s="1693">
        <v>17</v>
      </c>
      <c r="B44" s="1694">
        <v>4</v>
      </c>
      <c r="C44" s="1695">
        <v>4.1500000000000004</v>
      </c>
      <c r="D44" s="1696">
        <v>7000</v>
      </c>
      <c r="E44" s="1697">
        <f t="shared" si="0"/>
        <v>6813.1</v>
      </c>
      <c r="F44" s="1698">
        <v>49</v>
      </c>
      <c r="G44" s="1699">
        <v>12</v>
      </c>
      <c r="H44" s="1700">
        <v>12.15</v>
      </c>
      <c r="I44" s="1696">
        <v>16000</v>
      </c>
      <c r="J44" s="1697">
        <f t="shared" si="1"/>
        <v>15572.8</v>
      </c>
      <c r="K44" s="1698">
        <v>81</v>
      </c>
      <c r="L44" s="1700">
        <v>20</v>
      </c>
      <c r="M44" s="1699">
        <v>20.149999999999999</v>
      </c>
      <c r="N44" s="1696">
        <v>7000</v>
      </c>
      <c r="O44" s="1697">
        <f t="shared" si="2"/>
        <v>6813.1</v>
      </c>
      <c r="P44" s="1701"/>
    </row>
    <row r="45" spans="1:16" x14ac:dyDescent="0.2">
      <c r="A45" s="1702">
        <v>18</v>
      </c>
      <c r="B45" s="1702">
        <v>4.1500000000000004</v>
      </c>
      <c r="C45" s="1703">
        <v>4.3</v>
      </c>
      <c r="D45" s="1704">
        <v>7000</v>
      </c>
      <c r="E45" s="1705">
        <f t="shared" si="0"/>
        <v>6813.1</v>
      </c>
      <c r="F45" s="1706">
        <v>50</v>
      </c>
      <c r="G45" s="1707">
        <v>12.15</v>
      </c>
      <c r="H45" s="1703">
        <v>12.3</v>
      </c>
      <c r="I45" s="1704">
        <v>16000</v>
      </c>
      <c r="J45" s="1705">
        <f t="shared" si="1"/>
        <v>15572.8</v>
      </c>
      <c r="K45" s="1706">
        <v>82</v>
      </c>
      <c r="L45" s="1703">
        <v>20.149999999999999</v>
      </c>
      <c r="M45" s="1707">
        <v>20.3</v>
      </c>
      <c r="N45" s="1704">
        <v>7000</v>
      </c>
      <c r="O45" s="1705">
        <f t="shared" si="2"/>
        <v>6813.1</v>
      </c>
      <c r="P45" s="1708"/>
    </row>
    <row r="46" spans="1:16" x14ac:dyDescent="0.2">
      <c r="A46" s="1709">
        <v>19</v>
      </c>
      <c r="B46" s="1710">
        <v>4.3</v>
      </c>
      <c r="C46" s="1711">
        <v>4.45</v>
      </c>
      <c r="D46" s="1712">
        <v>7000</v>
      </c>
      <c r="E46" s="1713">
        <f t="shared" si="0"/>
        <v>6813.1</v>
      </c>
      <c r="F46" s="1714">
        <v>51</v>
      </c>
      <c r="G46" s="1715">
        <v>12.3</v>
      </c>
      <c r="H46" s="1716">
        <v>12.45</v>
      </c>
      <c r="I46" s="1712">
        <v>16000</v>
      </c>
      <c r="J46" s="1713">
        <f t="shared" si="1"/>
        <v>15572.8</v>
      </c>
      <c r="K46" s="1714">
        <v>83</v>
      </c>
      <c r="L46" s="1716">
        <v>20.3</v>
      </c>
      <c r="M46" s="1715">
        <v>20.45</v>
      </c>
      <c r="N46" s="1712">
        <v>7000</v>
      </c>
      <c r="O46" s="1713">
        <f t="shared" si="2"/>
        <v>6813.1</v>
      </c>
      <c r="P46" s="1717"/>
    </row>
    <row r="47" spans="1:16" x14ac:dyDescent="0.2">
      <c r="A47" s="1718">
        <v>20</v>
      </c>
      <c r="B47" s="1718">
        <v>4.45</v>
      </c>
      <c r="C47" s="1719">
        <v>5</v>
      </c>
      <c r="D47" s="1720">
        <v>7000</v>
      </c>
      <c r="E47" s="1721">
        <f t="shared" si="0"/>
        <v>6813.1</v>
      </c>
      <c r="F47" s="1722">
        <v>52</v>
      </c>
      <c r="G47" s="1723">
        <v>12.45</v>
      </c>
      <c r="H47" s="1719">
        <v>13</v>
      </c>
      <c r="I47" s="1720">
        <v>16000</v>
      </c>
      <c r="J47" s="1721">
        <f t="shared" si="1"/>
        <v>15572.8</v>
      </c>
      <c r="K47" s="1722">
        <v>84</v>
      </c>
      <c r="L47" s="1719">
        <v>20.45</v>
      </c>
      <c r="M47" s="1723">
        <v>21</v>
      </c>
      <c r="N47" s="1720">
        <v>7000</v>
      </c>
      <c r="O47" s="1721">
        <f t="shared" si="2"/>
        <v>6813.1</v>
      </c>
      <c r="P47" s="1724"/>
    </row>
    <row r="48" spans="1:16" x14ac:dyDescent="0.2">
      <c r="A48" s="1725">
        <v>21</v>
      </c>
      <c r="B48" s="1726">
        <v>5</v>
      </c>
      <c r="C48" s="1727">
        <v>5.15</v>
      </c>
      <c r="D48" s="1728">
        <v>7000</v>
      </c>
      <c r="E48" s="1729">
        <f t="shared" si="0"/>
        <v>6813.1</v>
      </c>
      <c r="F48" s="1730">
        <v>53</v>
      </c>
      <c r="G48" s="1726">
        <v>13</v>
      </c>
      <c r="H48" s="1731">
        <v>13.15</v>
      </c>
      <c r="I48" s="1728">
        <v>16000</v>
      </c>
      <c r="J48" s="1729">
        <f t="shared" si="1"/>
        <v>15572.8</v>
      </c>
      <c r="K48" s="1730">
        <v>85</v>
      </c>
      <c r="L48" s="1731">
        <v>21</v>
      </c>
      <c r="M48" s="1726">
        <v>21.15</v>
      </c>
      <c r="N48" s="1728">
        <v>7000</v>
      </c>
      <c r="O48" s="1729">
        <f t="shared" si="2"/>
        <v>6813.1</v>
      </c>
      <c r="P48" s="1732"/>
    </row>
    <row r="49" spans="1:16" x14ac:dyDescent="0.2">
      <c r="A49" s="1733">
        <v>22</v>
      </c>
      <c r="B49" s="1734">
        <v>5.15</v>
      </c>
      <c r="C49" s="1735">
        <v>5.3</v>
      </c>
      <c r="D49" s="1736">
        <v>7000</v>
      </c>
      <c r="E49" s="1737">
        <f t="shared" si="0"/>
        <v>6813.1</v>
      </c>
      <c r="F49" s="1738">
        <v>54</v>
      </c>
      <c r="G49" s="1739">
        <v>13.15</v>
      </c>
      <c r="H49" s="1735">
        <v>13.3</v>
      </c>
      <c r="I49" s="1736">
        <v>16000</v>
      </c>
      <c r="J49" s="1737">
        <f t="shared" si="1"/>
        <v>15572.8</v>
      </c>
      <c r="K49" s="1738">
        <v>86</v>
      </c>
      <c r="L49" s="1735">
        <v>21.15</v>
      </c>
      <c r="M49" s="1739">
        <v>21.3</v>
      </c>
      <c r="N49" s="1736">
        <v>7000</v>
      </c>
      <c r="O49" s="1737">
        <f t="shared" si="2"/>
        <v>6813.1</v>
      </c>
      <c r="P49" s="1740"/>
    </row>
    <row r="50" spans="1:16" x14ac:dyDescent="0.2">
      <c r="A50" s="1741">
        <v>23</v>
      </c>
      <c r="B50" s="1742">
        <v>5.3</v>
      </c>
      <c r="C50" s="1743">
        <v>5.45</v>
      </c>
      <c r="D50" s="1744">
        <v>7000</v>
      </c>
      <c r="E50" s="1745">
        <f t="shared" si="0"/>
        <v>6813.1</v>
      </c>
      <c r="F50" s="1746">
        <v>55</v>
      </c>
      <c r="G50" s="1742">
        <v>13.3</v>
      </c>
      <c r="H50" s="1747">
        <v>13.45</v>
      </c>
      <c r="I50" s="1744">
        <v>16000</v>
      </c>
      <c r="J50" s="1745">
        <f t="shared" si="1"/>
        <v>15572.8</v>
      </c>
      <c r="K50" s="1746">
        <v>87</v>
      </c>
      <c r="L50" s="1747">
        <v>21.3</v>
      </c>
      <c r="M50" s="1742">
        <v>21.45</v>
      </c>
      <c r="N50" s="1744">
        <v>7000</v>
      </c>
      <c r="O50" s="1745">
        <f t="shared" si="2"/>
        <v>6813.1</v>
      </c>
      <c r="P50" s="1748"/>
    </row>
    <row r="51" spans="1:16" x14ac:dyDescent="0.2">
      <c r="A51" s="1749">
        <v>24</v>
      </c>
      <c r="B51" s="1750">
        <v>5.45</v>
      </c>
      <c r="C51" s="1751">
        <v>6</v>
      </c>
      <c r="D51" s="1752">
        <v>7000</v>
      </c>
      <c r="E51" s="1753">
        <f t="shared" si="0"/>
        <v>6813.1</v>
      </c>
      <c r="F51" s="1754">
        <v>56</v>
      </c>
      <c r="G51" s="1755">
        <v>13.45</v>
      </c>
      <c r="H51" s="1751">
        <v>14</v>
      </c>
      <c r="I51" s="1752">
        <v>16000</v>
      </c>
      <c r="J51" s="1753">
        <f t="shared" si="1"/>
        <v>15572.8</v>
      </c>
      <c r="K51" s="1754">
        <v>88</v>
      </c>
      <c r="L51" s="1751">
        <v>21.45</v>
      </c>
      <c r="M51" s="1755">
        <v>22</v>
      </c>
      <c r="N51" s="1752">
        <v>7000</v>
      </c>
      <c r="O51" s="1753">
        <f t="shared" si="2"/>
        <v>6813.1</v>
      </c>
      <c r="P51" s="1756"/>
    </row>
    <row r="52" spans="1:16" x14ac:dyDescent="0.2">
      <c r="A52" s="1757">
        <v>25</v>
      </c>
      <c r="B52" s="1758">
        <v>6</v>
      </c>
      <c r="C52" s="1759">
        <v>6.15</v>
      </c>
      <c r="D52" s="1760">
        <v>16000</v>
      </c>
      <c r="E52" s="1761">
        <f t="shared" si="0"/>
        <v>15572.8</v>
      </c>
      <c r="F52" s="1762">
        <v>57</v>
      </c>
      <c r="G52" s="1758">
        <v>14</v>
      </c>
      <c r="H52" s="1763">
        <v>14.15</v>
      </c>
      <c r="I52" s="1760">
        <v>16000</v>
      </c>
      <c r="J52" s="1761">
        <f t="shared" si="1"/>
        <v>15572.8</v>
      </c>
      <c r="K52" s="1762">
        <v>89</v>
      </c>
      <c r="L52" s="1763">
        <v>22</v>
      </c>
      <c r="M52" s="1758">
        <v>22.15</v>
      </c>
      <c r="N52" s="1760">
        <v>7000</v>
      </c>
      <c r="O52" s="1761">
        <f t="shared" si="2"/>
        <v>6813.1</v>
      </c>
      <c r="P52" s="1764"/>
    </row>
    <row r="53" spans="1:16" x14ac:dyDescent="0.2">
      <c r="A53" s="1765">
        <v>26</v>
      </c>
      <c r="B53" s="1766">
        <v>6.15</v>
      </c>
      <c r="C53" s="1767">
        <v>6.3</v>
      </c>
      <c r="D53" s="1768">
        <v>16000</v>
      </c>
      <c r="E53" s="1769">
        <f t="shared" si="0"/>
        <v>15572.8</v>
      </c>
      <c r="F53" s="1770">
        <v>58</v>
      </c>
      <c r="G53" s="1771">
        <v>14.15</v>
      </c>
      <c r="H53" s="1767">
        <v>14.3</v>
      </c>
      <c r="I53" s="1768">
        <v>16000</v>
      </c>
      <c r="J53" s="1769">
        <f t="shared" si="1"/>
        <v>15572.8</v>
      </c>
      <c r="K53" s="1770">
        <v>90</v>
      </c>
      <c r="L53" s="1767">
        <v>22.15</v>
      </c>
      <c r="M53" s="1771">
        <v>22.3</v>
      </c>
      <c r="N53" s="1768">
        <v>7000</v>
      </c>
      <c r="O53" s="1769">
        <f t="shared" si="2"/>
        <v>6813.1</v>
      </c>
      <c r="P53" s="1772"/>
    </row>
    <row r="54" spans="1:16" x14ac:dyDescent="0.2">
      <c r="A54" s="1773">
        <v>27</v>
      </c>
      <c r="B54" s="1774">
        <v>6.3</v>
      </c>
      <c r="C54" s="1775">
        <v>6.45</v>
      </c>
      <c r="D54" s="1776">
        <v>16000</v>
      </c>
      <c r="E54" s="1777">
        <f t="shared" si="0"/>
        <v>15572.8</v>
      </c>
      <c r="F54" s="1778">
        <v>59</v>
      </c>
      <c r="G54" s="1774">
        <v>14.3</v>
      </c>
      <c r="H54" s="1779">
        <v>14.45</v>
      </c>
      <c r="I54" s="1776">
        <v>16000</v>
      </c>
      <c r="J54" s="1777">
        <f t="shared" si="1"/>
        <v>15572.8</v>
      </c>
      <c r="K54" s="1778">
        <v>91</v>
      </c>
      <c r="L54" s="1779">
        <v>22.3</v>
      </c>
      <c r="M54" s="1774">
        <v>22.45</v>
      </c>
      <c r="N54" s="1776">
        <v>7000</v>
      </c>
      <c r="O54" s="1777">
        <f t="shared" si="2"/>
        <v>6813.1</v>
      </c>
      <c r="P54" s="1780"/>
    </row>
    <row r="55" spans="1:16" x14ac:dyDescent="0.2">
      <c r="A55" s="1781">
        <v>28</v>
      </c>
      <c r="B55" s="1782">
        <v>6.45</v>
      </c>
      <c r="C55" s="1783">
        <v>7</v>
      </c>
      <c r="D55" s="1784">
        <v>16000</v>
      </c>
      <c r="E55" s="1785">
        <f t="shared" si="0"/>
        <v>15572.8</v>
      </c>
      <c r="F55" s="1786">
        <v>60</v>
      </c>
      <c r="G55" s="1787">
        <v>14.45</v>
      </c>
      <c r="H55" s="1787">
        <v>15</v>
      </c>
      <c r="I55" s="1784">
        <v>16000</v>
      </c>
      <c r="J55" s="1785">
        <f t="shared" si="1"/>
        <v>15572.8</v>
      </c>
      <c r="K55" s="1786">
        <v>92</v>
      </c>
      <c r="L55" s="1783">
        <v>22.45</v>
      </c>
      <c r="M55" s="1787">
        <v>23</v>
      </c>
      <c r="N55" s="1784">
        <v>7000</v>
      </c>
      <c r="O55" s="1785">
        <f t="shared" si="2"/>
        <v>6813.1</v>
      </c>
      <c r="P55" s="1788"/>
    </row>
    <row r="56" spans="1:16" x14ac:dyDescent="0.2">
      <c r="A56" s="1789">
        <v>29</v>
      </c>
      <c r="B56" s="1790">
        <v>7</v>
      </c>
      <c r="C56" s="1791">
        <v>7.15</v>
      </c>
      <c r="D56" s="1792">
        <v>16000</v>
      </c>
      <c r="E56" s="1793">
        <f t="shared" si="0"/>
        <v>15572.8</v>
      </c>
      <c r="F56" s="1794">
        <v>61</v>
      </c>
      <c r="G56" s="1790">
        <v>15</v>
      </c>
      <c r="H56" s="1790">
        <v>15.15</v>
      </c>
      <c r="I56" s="1792">
        <v>16000</v>
      </c>
      <c r="J56" s="1793">
        <f t="shared" si="1"/>
        <v>15572.8</v>
      </c>
      <c r="K56" s="1794">
        <v>93</v>
      </c>
      <c r="L56" s="1795">
        <v>23</v>
      </c>
      <c r="M56" s="1790">
        <v>23.15</v>
      </c>
      <c r="N56" s="1792">
        <v>7000</v>
      </c>
      <c r="O56" s="1793">
        <f t="shared" si="2"/>
        <v>6813.1</v>
      </c>
      <c r="P56" s="1796"/>
    </row>
    <row r="57" spans="1:16" x14ac:dyDescent="0.2">
      <c r="A57" s="1797">
        <v>30</v>
      </c>
      <c r="B57" s="1798">
        <v>7.15</v>
      </c>
      <c r="C57" s="1799">
        <v>7.3</v>
      </c>
      <c r="D57" s="1800">
        <v>16000</v>
      </c>
      <c r="E57" s="1801">
        <f t="shared" si="0"/>
        <v>15572.8</v>
      </c>
      <c r="F57" s="1802">
        <v>62</v>
      </c>
      <c r="G57" s="1803">
        <v>15.15</v>
      </c>
      <c r="H57" s="1803">
        <v>15.3</v>
      </c>
      <c r="I57" s="1800">
        <v>16000</v>
      </c>
      <c r="J57" s="1801">
        <f t="shared" si="1"/>
        <v>15572.8</v>
      </c>
      <c r="K57" s="1802">
        <v>94</v>
      </c>
      <c r="L57" s="1803">
        <v>23.15</v>
      </c>
      <c r="M57" s="1803">
        <v>23.3</v>
      </c>
      <c r="N57" s="1800">
        <v>7000</v>
      </c>
      <c r="O57" s="1801">
        <f t="shared" si="2"/>
        <v>6813.1</v>
      </c>
      <c r="P57" s="1804"/>
    </row>
    <row r="58" spans="1:16" x14ac:dyDescent="0.2">
      <c r="A58" s="1805">
        <v>31</v>
      </c>
      <c r="B58" s="1806">
        <v>7.3</v>
      </c>
      <c r="C58" s="1807">
        <v>7.45</v>
      </c>
      <c r="D58" s="1808">
        <v>16000</v>
      </c>
      <c r="E58" s="1809">
        <f t="shared" si="0"/>
        <v>15572.8</v>
      </c>
      <c r="F58" s="1810">
        <v>63</v>
      </c>
      <c r="G58" s="1806">
        <v>15.3</v>
      </c>
      <c r="H58" s="1806">
        <v>15.45</v>
      </c>
      <c r="I58" s="1808">
        <v>16000</v>
      </c>
      <c r="J58" s="1809">
        <f t="shared" si="1"/>
        <v>15572.8</v>
      </c>
      <c r="K58" s="1810">
        <v>95</v>
      </c>
      <c r="L58" s="1806">
        <v>23.3</v>
      </c>
      <c r="M58" s="1806">
        <v>23.45</v>
      </c>
      <c r="N58" s="1808">
        <v>7000</v>
      </c>
      <c r="O58" s="1809">
        <f t="shared" si="2"/>
        <v>6813.1</v>
      </c>
      <c r="P58" s="1811"/>
    </row>
    <row r="59" spans="1:16" x14ac:dyDescent="0.2">
      <c r="A59" s="1812">
        <v>32</v>
      </c>
      <c r="B59" s="1813">
        <v>7.45</v>
      </c>
      <c r="C59" s="1814">
        <v>8</v>
      </c>
      <c r="D59" s="1815">
        <v>16000</v>
      </c>
      <c r="E59" s="1816">
        <f t="shared" si="0"/>
        <v>15572.8</v>
      </c>
      <c r="F59" s="1817">
        <v>64</v>
      </c>
      <c r="G59" s="1818">
        <v>15.45</v>
      </c>
      <c r="H59" s="1818">
        <v>16</v>
      </c>
      <c r="I59" s="1815">
        <v>16000</v>
      </c>
      <c r="J59" s="1816">
        <f t="shared" si="1"/>
        <v>15572.8</v>
      </c>
      <c r="K59" s="1817">
        <v>96</v>
      </c>
      <c r="L59" s="1818">
        <v>23.45</v>
      </c>
      <c r="M59" s="1818">
        <v>24</v>
      </c>
      <c r="N59" s="1815">
        <v>7000</v>
      </c>
      <c r="O59" s="1816">
        <f t="shared" si="2"/>
        <v>6813.1</v>
      </c>
      <c r="P59" s="1819"/>
    </row>
    <row r="60" spans="1:16" x14ac:dyDescent="0.2">
      <c r="A60" s="1820" t="s">
        <v>27</v>
      </c>
      <c r="B60" s="1821"/>
      <c r="C60" s="1821"/>
      <c r="D60" s="1822">
        <f>SUM(D28:D59)</f>
        <v>296000</v>
      </c>
      <c r="E60" s="1823">
        <f>SUM(E28:E59)</f>
        <v>288096.8</v>
      </c>
      <c r="F60" s="1821"/>
      <c r="G60" s="1821"/>
      <c r="H60" s="1821"/>
      <c r="I60" s="1822">
        <f>SUM(I28:I59)</f>
        <v>512000</v>
      </c>
      <c r="J60" s="1824">
        <f>SUM(J28:J59)</f>
        <v>498329.59999999974</v>
      </c>
      <c r="K60" s="1821"/>
      <c r="L60" s="1821"/>
      <c r="M60" s="1821"/>
      <c r="N60" s="1821">
        <f>SUM(N28:N59)</f>
        <v>296000</v>
      </c>
      <c r="O60" s="1824">
        <f>SUM(O28:O59)</f>
        <v>288096.80000000005</v>
      </c>
      <c r="P60" s="1825"/>
    </row>
    <row r="64" spans="1:16" x14ac:dyDescent="0.2">
      <c r="A64" t="s">
        <v>43</v>
      </c>
      <c r="B64">
        <f>SUM(D60,I60,N60)/(4000*1000)</f>
        <v>0.27600000000000002</v>
      </c>
      <c r="C64">
        <f>ROUNDDOWN(SUM(E60,J60,O60)/(4000*1000),4)</f>
        <v>0.26860000000000001</v>
      </c>
    </row>
    <row r="66" spans="1:16" x14ac:dyDescent="0.2">
      <c r="A66" s="1826"/>
      <c r="B66" s="1827"/>
      <c r="C66" s="1827"/>
      <c r="D66" s="1828"/>
      <c r="E66" s="1827"/>
      <c r="F66" s="1827"/>
      <c r="G66" s="1827"/>
      <c r="H66" s="1827"/>
      <c r="I66" s="1828"/>
      <c r="J66" s="1829"/>
      <c r="K66" s="1827"/>
      <c r="L66" s="1827"/>
      <c r="M66" s="1827"/>
      <c r="N66" s="1827"/>
      <c r="O66" s="1827"/>
      <c r="P66" s="1830"/>
    </row>
    <row r="67" spans="1:16" x14ac:dyDescent="0.2">
      <c r="A67" s="1831" t="s">
        <v>28</v>
      </c>
      <c r="B67" s="1832"/>
      <c r="C67" s="1832"/>
      <c r="D67" s="1833"/>
      <c r="E67" s="1834"/>
      <c r="F67" s="1832"/>
      <c r="G67" s="1832"/>
      <c r="H67" s="1834"/>
      <c r="I67" s="1833"/>
      <c r="J67" s="1835"/>
      <c r="K67" s="1832"/>
      <c r="L67" s="1832"/>
      <c r="M67" s="1832"/>
      <c r="N67" s="1832"/>
      <c r="O67" s="1832"/>
      <c r="P67" s="1836"/>
    </row>
    <row r="68" spans="1:16" x14ac:dyDescent="0.2">
      <c r="A68" s="1837"/>
      <c r="B68" s="1838"/>
      <c r="C68" s="1838"/>
      <c r="D68" s="1838"/>
      <c r="E68" s="1838"/>
      <c r="F68" s="1838"/>
      <c r="G68" s="1838"/>
      <c r="H68" s="1838"/>
      <c r="I68" s="1838"/>
      <c r="J68" s="1838"/>
      <c r="K68" s="1838"/>
      <c r="L68" s="1839"/>
      <c r="M68" s="1839"/>
      <c r="N68" s="1839"/>
      <c r="O68" s="1839"/>
      <c r="P68" s="1840"/>
    </row>
    <row r="69" spans="1:16" x14ac:dyDescent="0.2">
      <c r="A69" s="1841"/>
      <c r="B69" s="1842"/>
      <c r="C69" s="1842"/>
      <c r="D69" s="1843"/>
      <c r="E69" s="1844"/>
      <c r="F69" s="1842"/>
      <c r="G69" s="1842"/>
      <c r="H69" s="1844"/>
      <c r="I69" s="1843"/>
      <c r="J69" s="1845"/>
      <c r="K69" s="1842"/>
      <c r="L69" s="1842"/>
      <c r="M69" s="1842"/>
      <c r="N69" s="1842"/>
      <c r="O69" s="1842"/>
      <c r="P69" s="1846"/>
    </row>
    <row r="70" spans="1:16" x14ac:dyDescent="0.2">
      <c r="A70" s="1847"/>
      <c r="B70" s="1848"/>
      <c r="C70" s="1848"/>
      <c r="D70" s="1849"/>
      <c r="E70" s="1850"/>
      <c r="F70" s="1848"/>
      <c r="G70" s="1848"/>
      <c r="H70" s="1850"/>
      <c r="I70" s="1849"/>
      <c r="J70" s="1848"/>
      <c r="K70" s="1848"/>
      <c r="L70" s="1848"/>
      <c r="M70" s="1848"/>
      <c r="N70" s="1848"/>
      <c r="O70" s="1848"/>
      <c r="P70" s="1851"/>
    </row>
    <row r="71" spans="1:16" x14ac:dyDescent="0.2">
      <c r="A71" s="1852"/>
      <c r="B71" s="1853"/>
      <c r="C71" s="1853"/>
      <c r="D71" s="1854"/>
      <c r="E71" s="1855"/>
      <c r="F71" s="1853"/>
      <c r="G71" s="1853"/>
      <c r="H71" s="1855"/>
      <c r="I71" s="1854"/>
      <c r="J71" s="1853"/>
      <c r="K71" s="1853"/>
      <c r="L71" s="1853"/>
      <c r="M71" s="1853"/>
      <c r="N71" s="1853"/>
      <c r="O71" s="1853"/>
      <c r="P71" s="1856"/>
    </row>
    <row r="72" spans="1:16" x14ac:dyDescent="0.2">
      <c r="A72" s="1857"/>
      <c r="B72" s="1858"/>
      <c r="C72" s="1858"/>
      <c r="D72" s="1859"/>
      <c r="E72" s="1860"/>
      <c r="F72" s="1858"/>
      <c r="G72" s="1858"/>
      <c r="H72" s="1860"/>
      <c r="I72" s="1859"/>
      <c r="J72" s="1858"/>
      <c r="K72" s="1858"/>
      <c r="L72" s="1858"/>
      <c r="M72" s="1858" t="s">
        <v>29</v>
      </c>
      <c r="N72" s="1858"/>
      <c r="O72" s="1858"/>
      <c r="P72" s="1861"/>
    </row>
    <row r="73" spans="1:16" x14ac:dyDescent="0.2">
      <c r="A73" s="1862"/>
      <c r="B73" s="1863"/>
      <c r="C73" s="1863"/>
      <c r="D73" s="1864"/>
      <c r="E73" s="1865"/>
      <c r="F73" s="1863"/>
      <c r="G73" s="1863"/>
      <c r="H73" s="1865"/>
      <c r="I73" s="1864"/>
      <c r="J73" s="1863"/>
      <c r="K73" s="1863"/>
      <c r="L73" s="1863"/>
      <c r="M73" s="1863" t="s">
        <v>30</v>
      </c>
      <c r="N73" s="1863"/>
      <c r="O73" s="1863"/>
      <c r="P73" s="1866"/>
    </row>
    <row r="74" spans="1:16" ht="15.75" x14ac:dyDescent="0.25">
      <c r="E74" s="1867"/>
      <c r="H74" s="1867"/>
    </row>
    <row r="75" spans="1:16" ht="15.75" x14ac:dyDescent="0.25">
      <c r="C75" s="1868"/>
      <c r="E75" s="1869"/>
      <c r="H75" s="1869"/>
    </row>
    <row r="76" spans="1:16" ht="15.75" x14ac:dyDescent="0.25">
      <c r="E76" s="1870"/>
      <c r="H76" s="1870"/>
    </row>
    <row r="77" spans="1:16" ht="15.75" x14ac:dyDescent="0.25">
      <c r="E77" s="1871"/>
      <c r="H77" s="1871"/>
    </row>
    <row r="78" spans="1:16" ht="15.75" x14ac:dyDescent="0.25">
      <c r="E78" s="1872"/>
      <c r="H78" s="1872"/>
    </row>
    <row r="79" spans="1:16" ht="15.75" x14ac:dyDescent="0.25">
      <c r="E79" s="1873"/>
      <c r="H79" s="1873"/>
    </row>
    <row r="80" spans="1:16" ht="15.75" x14ac:dyDescent="0.25">
      <c r="E80" s="1874"/>
      <c r="H80" s="1874"/>
    </row>
    <row r="81" spans="5:13" ht="15.75" x14ac:dyDescent="0.25">
      <c r="E81" s="1875"/>
      <c r="H81" s="1875"/>
    </row>
    <row r="82" spans="5:13" ht="15.75" x14ac:dyDescent="0.25">
      <c r="E82" s="1876"/>
      <c r="H82" s="1876"/>
    </row>
    <row r="83" spans="5:13" ht="15.75" x14ac:dyDescent="0.25">
      <c r="E83" s="1877"/>
      <c r="H83" s="1877"/>
    </row>
    <row r="84" spans="5:13" ht="15.75" x14ac:dyDescent="0.25">
      <c r="E84" s="1878"/>
      <c r="H84" s="1878"/>
    </row>
    <row r="85" spans="5:13" ht="15.75" x14ac:dyDescent="0.25">
      <c r="E85" s="1879"/>
      <c r="H85" s="1879"/>
    </row>
    <row r="86" spans="5:13" ht="15.75" x14ac:dyDescent="0.25">
      <c r="E86" s="1880"/>
      <c r="H86" s="1880"/>
    </row>
    <row r="87" spans="5:13" ht="15.75" x14ac:dyDescent="0.25">
      <c r="E87" s="1881"/>
      <c r="H87" s="1881"/>
    </row>
    <row r="88" spans="5:13" ht="15.75" x14ac:dyDescent="0.25">
      <c r="E88" s="1882"/>
      <c r="H88" s="1882"/>
    </row>
    <row r="89" spans="5:13" ht="15.75" x14ac:dyDescent="0.25">
      <c r="E89" s="1883"/>
      <c r="H89" s="1883"/>
    </row>
    <row r="90" spans="5:13" ht="15.75" x14ac:dyDescent="0.25">
      <c r="E90" s="1884"/>
      <c r="H90" s="1884"/>
    </row>
    <row r="91" spans="5:13" ht="15.75" x14ac:dyDescent="0.25">
      <c r="E91" s="1885"/>
      <c r="H91" s="1885"/>
    </row>
    <row r="92" spans="5:13" ht="15.75" x14ac:dyDescent="0.25">
      <c r="E92" s="1886"/>
      <c r="H92" s="1886"/>
    </row>
    <row r="93" spans="5:13" ht="15.75" x14ac:dyDescent="0.25">
      <c r="E93" s="1887"/>
      <c r="H93" s="1887"/>
    </row>
    <row r="94" spans="5:13" ht="15.75" x14ac:dyDescent="0.25">
      <c r="E94" s="1888"/>
      <c r="H94" s="1888"/>
    </row>
    <row r="95" spans="5:13" ht="15.75" x14ac:dyDescent="0.25">
      <c r="E95" s="1889"/>
      <c r="H95" s="1889"/>
    </row>
    <row r="96" spans="5:13" ht="15.75" x14ac:dyDescent="0.25">
      <c r="E96" s="1890"/>
      <c r="H96" s="1890"/>
      <c r="M96" s="1891" t="s">
        <v>8</v>
      </c>
    </row>
    <row r="97" spans="5:14" ht="15.75" x14ac:dyDescent="0.25">
      <c r="E97" s="1892"/>
      <c r="H97" s="1892"/>
    </row>
    <row r="98" spans="5:14" ht="15.75" x14ac:dyDescent="0.25">
      <c r="E98" s="1893"/>
      <c r="H98" s="1893"/>
    </row>
    <row r="99" spans="5:14" ht="15.75" x14ac:dyDescent="0.25">
      <c r="E99" s="1894"/>
      <c r="H99" s="1894"/>
    </row>
    <row r="101" spans="5:14" x14ac:dyDescent="0.2">
      <c r="N101" s="1895"/>
    </row>
    <row r="126" spans="4:4" x14ac:dyDescent="0.2">
      <c r="D126" s="1896"/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1897"/>
      <c r="B1" s="1898"/>
      <c r="C1" s="1898"/>
      <c r="D1" s="1899"/>
      <c r="E1" s="1898"/>
      <c r="F1" s="1898"/>
      <c r="G1" s="1898"/>
      <c r="H1" s="1898"/>
      <c r="I1" s="1899"/>
      <c r="J1" s="1898"/>
      <c r="K1" s="1898"/>
      <c r="L1" s="1898"/>
      <c r="M1" s="1898"/>
      <c r="N1" s="1898"/>
      <c r="O1" s="1898"/>
      <c r="P1" s="1900"/>
    </row>
    <row r="2" spans="1:16" ht="12.75" customHeight="1" x14ac:dyDescent="0.2">
      <c r="A2" s="1901" t="s">
        <v>0</v>
      </c>
      <c r="B2" s="1902"/>
      <c r="C2" s="1902"/>
      <c r="D2" s="1902"/>
      <c r="E2" s="1902"/>
      <c r="F2" s="1902"/>
      <c r="G2" s="1902"/>
      <c r="H2" s="1902"/>
      <c r="I2" s="1902"/>
      <c r="J2" s="1902"/>
      <c r="K2" s="1902"/>
      <c r="L2" s="1902"/>
      <c r="M2" s="1902"/>
      <c r="N2" s="1902"/>
      <c r="O2" s="1902"/>
      <c r="P2" s="1903"/>
    </row>
    <row r="3" spans="1:16" ht="12.75" customHeight="1" x14ac:dyDescent="0.2">
      <c r="A3" s="1904"/>
      <c r="B3" s="1905"/>
      <c r="C3" s="1905"/>
      <c r="D3" s="1905"/>
      <c r="E3" s="1905"/>
      <c r="F3" s="1905"/>
      <c r="G3" s="1905"/>
      <c r="H3" s="1905"/>
      <c r="I3" s="1905"/>
      <c r="J3" s="1905"/>
      <c r="K3" s="1905"/>
      <c r="L3" s="1905"/>
      <c r="M3" s="1905"/>
      <c r="N3" s="1905"/>
      <c r="O3" s="1905"/>
      <c r="P3" s="1906"/>
    </row>
    <row r="4" spans="1:16" ht="12.75" customHeight="1" x14ac:dyDescent="0.2">
      <c r="A4" s="1907" t="s">
        <v>44</v>
      </c>
      <c r="B4" s="1908"/>
      <c r="C4" s="1908"/>
      <c r="D4" s="1908"/>
      <c r="E4" s="1908"/>
      <c r="F4" s="1908"/>
      <c r="G4" s="1908"/>
      <c r="H4" s="1908"/>
      <c r="I4" s="1908"/>
      <c r="J4" s="1909"/>
      <c r="K4" s="1910"/>
      <c r="L4" s="1910"/>
      <c r="M4" s="1910"/>
      <c r="N4" s="1910"/>
      <c r="O4" s="1910"/>
      <c r="P4" s="1911"/>
    </row>
    <row r="5" spans="1:16" ht="12.75" customHeight="1" x14ac:dyDescent="0.2">
      <c r="A5" s="1912"/>
      <c r="B5" s="1913"/>
      <c r="C5" s="1913"/>
      <c r="D5" s="1914"/>
      <c r="E5" s="1913"/>
      <c r="F5" s="1913"/>
      <c r="G5" s="1913"/>
      <c r="H5" s="1913"/>
      <c r="I5" s="1914"/>
      <c r="J5" s="1913"/>
      <c r="K5" s="1913"/>
      <c r="L5" s="1913"/>
      <c r="M5" s="1913"/>
      <c r="N5" s="1913"/>
      <c r="O5" s="1913"/>
      <c r="P5" s="1915"/>
    </row>
    <row r="6" spans="1:16" ht="12.75" customHeight="1" x14ac:dyDescent="0.2">
      <c r="A6" s="1916" t="s">
        <v>2</v>
      </c>
      <c r="B6" s="1917"/>
      <c r="C6" s="1917"/>
      <c r="D6" s="1918"/>
      <c r="E6" s="1917"/>
      <c r="F6" s="1917"/>
      <c r="G6" s="1917"/>
      <c r="H6" s="1917"/>
      <c r="I6" s="1918"/>
      <c r="J6" s="1917"/>
      <c r="K6" s="1917"/>
      <c r="L6" s="1917"/>
      <c r="M6" s="1917"/>
      <c r="N6" s="1917"/>
      <c r="O6" s="1917"/>
      <c r="P6" s="1919"/>
    </row>
    <row r="7" spans="1:16" ht="12.75" customHeight="1" x14ac:dyDescent="0.2">
      <c r="A7" s="1920" t="s">
        <v>3</v>
      </c>
      <c r="B7" s="1921"/>
      <c r="C7" s="1921"/>
      <c r="D7" s="1922"/>
      <c r="E7" s="1921"/>
      <c r="F7" s="1921"/>
      <c r="G7" s="1921"/>
      <c r="H7" s="1921"/>
      <c r="I7" s="1922"/>
      <c r="J7" s="1921"/>
      <c r="K7" s="1921"/>
      <c r="L7" s="1921"/>
      <c r="M7" s="1921"/>
      <c r="N7" s="1921"/>
      <c r="O7" s="1921"/>
      <c r="P7" s="1923"/>
    </row>
    <row r="8" spans="1:16" ht="12.75" customHeight="1" x14ac:dyDescent="0.2">
      <c r="A8" s="1924" t="s">
        <v>4</v>
      </c>
      <c r="B8" s="1925"/>
      <c r="C8" s="1925"/>
      <c r="D8" s="1926"/>
      <c r="E8" s="1925"/>
      <c r="F8" s="1925"/>
      <c r="G8" s="1925"/>
      <c r="H8" s="1925"/>
      <c r="I8" s="1926"/>
      <c r="J8" s="1925"/>
      <c r="K8" s="1925"/>
      <c r="L8" s="1925"/>
      <c r="M8" s="1925"/>
      <c r="N8" s="1925"/>
      <c r="O8" s="1925"/>
      <c r="P8" s="1927"/>
    </row>
    <row r="9" spans="1:16" ht="12.75" customHeight="1" x14ac:dyDescent="0.2">
      <c r="A9" s="1928" t="s">
        <v>5</v>
      </c>
      <c r="B9" s="1929"/>
      <c r="C9" s="1929"/>
      <c r="D9" s="1930"/>
      <c r="E9" s="1929"/>
      <c r="F9" s="1929"/>
      <c r="G9" s="1929"/>
      <c r="H9" s="1929"/>
      <c r="I9" s="1930"/>
      <c r="J9" s="1929"/>
      <c r="K9" s="1929"/>
      <c r="L9" s="1929"/>
      <c r="M9" s="1929"/>
      <c r="N9" s="1929"/>
      <c r="O9" s="1929"/>
      <c r="P9" s="1931"/>
    </row>
    <row r="10" spans="1:16" ht="12.75" customHeight="1" x14ac:dyDescent="0.2">
      <c r="A10" s="1932" t="s">
        <v>6</v>
      </c>
      <c r="B10" s="1933"/>
      <c r="C10" s="1933"/>
      <c r="D10" s="1934"/>
      <c r="E10" s="1933"/>
      <c r="F10" s="1933"/>
      <c r="G10" s="1933"/>
      <c r="H10" s="1933"/>
      <c r="I10" s="1934"/>
      <c r="J10" s="1933"/>
      <c r="K10" s="1933"/>
      <c r="L10" s="1933"/>
      <c r="M10" s="1933"/>
      <c r="N10" s="1933"/>
      <c r="O10" s="1933"/>
      <c r="P10" s="1935"/>
    </row>
    <row r="11" spans="1:16" ht="12.75" customHeight="1" x14ac:dyDescent="0.2">
      <c r="A11" s="1936"/>
      <c r="B11" s="1937"/>
      <c r="C11" s="1937"/>
      <c r="D11" s="1938"/>
      <c r="E11" s="1937"/>
      <c r="F11" s="1937"/>
      <c r="G11" s="1939"/>
      <c r="H11" s="1937"/>
      <c r="I11" s="1938"/>
      <c r="J11" s="1937"/>
      <c r="K11" s="1937"/>
      <c r="L11" s="1937"/>
      <c r="M11" s="1937"/>
      <c r="N11" s="1937"/>
      <c r="O11" s="1937"/>
      <c r="P11" s="1940"/>
    </row>
    <row r="12" spans="1:16" ht="12.75" customHeight="1" x14ac:dyDescent="0.2">
      <c r="A12" s="1941" t="s">
        <v>45</v>
      </c>
      <c r="B12" s="1942"/>
      <c r="C12" s="1942"/>
      <c r="D12" s="1943"/>
      <c r="E12" s="1942" t="s">
        <v>8</v>
      </c>
      <c r="F12" s="1942"/>
      <c r="G12" s="1942"/>
      <c r="H12" s="1942"/>
      <c r="I12" s="1943"/>
      <c r="J12" s="1942"/>
      <c r="K12" s="1942"/>
      <c r="L12" s="1942"/>
      <c r="M12" s="1942"/>
      <c r="N12" s="1944" t="s">
        <v>46</v>
      </c>
      <c r="O12" s="1942"/>
      <c r="P12" s="1945"/>
    </row>
    <row r="13" spans="1:16" ht="12.75" customHeight="1" x14ac:dyDescent="0.2">
      <c r="A13" s="1946"/>
      <c r="B13" s="1947"/>
      <c r="C13" s="1947"/>
      <c r="D13" s="1948"/>
      <c r="E13" s="1947"/>
      <c r="F13" s="1947"/>
      <c r="G13" s="1947"/>
      <c r="H13" s="1947"/>
      <c r="I13" s="1948"/>
      <c r="J13" s="1947"/>
      <c r="K13" s="1947"/>
      <c r="L13" s="1947"/>
      <c r="M13" s="1947"/>
      <c r="N13" s="1947"/>
      <c r="O13" s="1947"/>
      <c r="P13" s="1949"/>
    </row>
    <row r="14" spans="1:16" ht="12.75" customHeight="1" x14ac:dyDescent="0.2">
      <c r="A14" s="1950" t="s">
        <v>10</v>
      </c>
      <c r="B14" s="1951"/>
      <c r="C14" s="1951"/>
      <c r="D14" s="1952"/>
      <c r="E14" s="1951"/>
      <c r="F14" s="1951"/>
      <c r="G14" s="1951"/>
      <c r="H14" s="1951"/>
      <c r="I14" s="1952"/>
      <c r="J14" s="1951"/>
      <c r="K14" s="1951"/>
      <c r="L14" s="1951"/>
      <c r="M14" s="1951"/>
      <c r="N14" s="1953"/>
      <c r="O14" s="1954"/>
      <c r="P14" s="1955"/>
    </row>
    <row r="15" spans="1:16" ht="12.75" customHeight="1" x14ac:dyDescent="0.2">
      <c r="A15" s="1956"/>
      <c r="B15" s="1957"/>
      <c r="C15" s="1957"/>
      <c r="D15" s="1958"/>
      <c r="E15" s="1957"/>
      <c r="F15" s="1957"/>
      <c r="G15" s="1957"/>
      <c r="H15" s="1957"/>
      <c r="I15" s="1958"/>
      <c r="J15" s="1957"/>
      <c r="K15" s="1957"/>
      <c r="L15" s="1957"/>
      <c r="M15" s="1957"/>
      <c r="N15" s="1959" t="s">
        <v>11</v>
      </c>
      <c r="O15" s="1960" t="s">
        <v>12</v>
      </c>
      <c r="P15" s="1961"/>
    </row>
    <row r="16" spans="1:16" ht="12.75" customHeight="1" x14ac:dyDescent="0.2">
      <c r="A16" s="1962" t="s">
        <v>13</v>
      </c>
      <c r="B16" s="1963"/>
      <c r="C16" s="1963"/>
      <c r="D16" s="1964"/>
      <c r="E16" s="1963"/>
      <c r="F16" s="1963"/>
      <c r="G16" s="1963"/>
      <c r="H16" s="1963"/>
      <c r="I16" s="1964"/>
      <c r="J16" s="1963"/>
      <c r="K16" s="1963"/>
      <c r="L16" s="1963"/>
      <c r="M16" s="1963"/>
      <c r="N16" s="1965"/>
      <c r="O16" s="1966"/>
      <c r="P16" s="1966"/>
    </row>
    <row r="17" spans="1:47" ht="12.75" customHeight="1" x14ac:dyDescent="0.2">
      <c r="A17" s="1967" t="s">
        <v>14</v>
      </c>
      <c r="B17" s="1968"/>
      <c r="C17" s="1968"/>
      <c r="D17" s="1969"/>
      <c r="E17" s="1968"/>
      <c r="F17" s="1968"/>
      <c r="G17" s="1968"/>
      <c r="H17" s="1968"/>
      <c r="I17" s="1969"/>
      <c r="J17" s="1968"/>
      <c r="K17" s="1968"/>
      <c r="L17" s="1968"/>
      <c r="M17" s="1968"/>
      <c r="N17" s="1970" t="s">
        <v>15</v>
      </c>
      <c r="O17" s="1971" t="s">
        <v>16</v>
      </c>
      <c r="P17" s="1972"/>
    </row>
    <row r="18" spans="1:47" ht="12.75" customHeight="1" x14ac:dyDescent="0.2">
      <c r="A18" s="1973"/>
      <c r="B18" s="1974"/>
      <c r="C18" s="1974"/>
      <c r="D18" s="1975"/>
      <c r="E18" s="1974"/>
      <c r="F18" s="1974"/>
      <c r="G18" s="1974"/>
      <c r="H18" s="1974"/>
      <c r="I18" s="1975"/>
      <c r="J18" s="1974"/>
      <c r="K18" s="1974"/>
      <c r="L18" s="1974"/>
      <c r="M18" s="1974"/>
      <c r="N18" s="1976"/>
      <c r="O18" s="1977"/>
      <c r="P18" s="1978" t="s">
        <v>8</v>
      </c>
    </row>
    <row r="19" spans="1:47" ht="12.75" customHeight="1" x14ac:dyDescent="0.2">
      <c r="A19" s="1979"/>
      <c r="B19" s="1980"/>
      <c r="C19" s="1980"/>
      <c r="D19" s="1981"/>
      <c r="E19" s="1980"/>
      <c r="F19" s="1980"/>
      <c r="G19" s="1980"/>
      <c r="H19" s="1980"/>
      <c r="I19" s="1981"/>
      <c r="J19" s="1980"/>
      <c r="K19" s="1982"/>
      <c r="L19" s="1980" t="s">
        <v>17</v>
      </c>
      <c r="M19" s="1980"/>
      <c r="N19" s="1983"/>
      <c r="O19" s="1984"/>
      <c r="P19" s="1985"/>
      <c r="AU19" s="1986"/>
    </row>
    <row r="20" spans="1:47" ht="12.75" customHeight="1" x14ac:dyDescent="0.2">
      <c r="A20" s="1987"/>
      <c r="B20" s="1988"/>
      <c r="C20" s="1988"/>
      <c r="D20" s="1989"/>
      <c r="E20" s="1988"/>
      <c r="F20" s="1988"/>
      <c r="G20" s="1988"/>
      <c r="H20" s="1988"/>
      <c r="I20" s="1989"/>
      <c r="J20" s="1988"/>
      <c r="K20" s="1988"/>
      <c r="L20" s="1988"/>
      <c r="M20" s="1988"/>
      <c r="N20" s="1990"/>
      <c r="O20" s="1991"/>
      <c r="P20" s="1992"/>
    </row>
    <row r="21" spans="1:47" ht="12.75" customHeight="1" x14ac:dyDescent="0.2">
      <c r="A21" s="1993"/>
      <c r="B21" s="1994"/>
      <c r="C21" s="1995"/>
      <c r="D21" s="1995"/>
      <c r="E21" s="1994"/>
      <c r="F21" s="1994"/>
      <c r="G21" s="1994"/>
      <c r="H21" s="1994" t="s">
        <v>8</v>
      </c>
      <c r="I21" s="1996"/>
      <c r="J21" s="1994"/>
      <c r="K21" s="1994"/>
      <c r="L21" s="1994"/>
      <c r="M21" s="1994"/>
      <c r="N21" s="1997"/>
      <c r="O21" s="1998"/>
      <c r="P21" s="1999"/>
    </row>
    <row r="22" spans="1:47" ht="12.75" customHeight="1" x14ac:dyDescent="0.2">
      <c r="A22" s="2000"/>
      <c r="B22" s="2001"/>
      <c r="C22" s="2001"/>
      <c r="D22" s="2002"/>
      <c r="E22" s="2001"/>
      <c r="F22" s="2001"/>
      <c r="G22" s="2001"/>
      <c r="H22" s="2001"/>
      <c r="I22" s="2002"/>
      <c r="J22" s="2001"/>
      <c r="K22" s="2001"/>
      <c r="L22" s="2001"/>
      <c r="M22" s="2001"/>
      <c r="N22" s="2001"/>
      <c r="O22" s="2001"/>
      <c r="P22" s="2003"/>
    </row>
    <row r="23" spans="1:47" ht="12.75" customHeight="1" x14ac:dyDescent="0.2">
      <c r="A23" s="2004" t="s">
        <v>18</v>
      </c>
      <c r="B23" s="2005"/>
      <c r="C23" s="2005"/>
      <c r="D23" s="2006"/>
      <c r="E23" s="2007" t="s">
        <v>19</v>
      </c>
      <c r="F23" s="2007"/>
      <c r="G23" s="2007"/>
      <c r="H23" s="2007"/>
      <c r="I23" s="2007"/>
      <c r="J23" s="2007"/>
      <c r="K23" s="2007"/>
      <c r="L23" s="2007"/>
      <c r="M23" s="2005"/>
      <c r="N23" s="2005"/>
      <c r="O23" s="2005"/>
      <c r="P23" s="2008"/>
    </row>
    <row r="24" spans="1:47" x14ac:dyDescent="0.25">
      <c r="A24" s="2009"/>
      <c r="B24" s="2010"/>
      <c r="C24" s="2010"/>
      <c r="D24" s="2011"/>
      <c r="E24" s="2012" t="s">
        <v>20</v>
      </c>
      <c r="F24" s="2012"/>
      <c r="G24" s="2012"/>
      <c r="H24" s="2012"/>
      <c r="I24" s="2012"/>
      <c r="J24" s="2012"/>
      <c r="K24" s="2012"/>
      <c r="L24" s="2012"/>
      <c r="M24" s="2010"/>
      <c r="N24" s="2010"/>
      <c r="O24" s="2010"/>
      <c r="P24" s="2013"/>
    </row>
    <row r="25" spans="1:47" ht="12.75" customHeight="1" x14ac:dyDescent="0.2">
      <c r="A25" s="2014"/>
      <c r="B25" s="2015" t="s">
        <v>21</v>
      </c>
      <c r="C25" s="2016"/>
      <c r="D25" s="2016"/>
      <c r="E25" s="2016"/>
      <c r="F25" s="2016"/>
      <c r="G25" s="2016"/>
      <c r="H25" s="2016"/>
      <c r="I25" s="2016"/>
      <c r="J25" s="2016"/>
      <c r="K25" s="2016"/>
      <c r="L25" s="2016"/>
      <c r="M25" s="2016"/>
      <c r="N25" s="2016"/>
      <c r="O25" s="2017"/>
      <c r="P25" s="2018"/>
    </row>
    <row r="26" spans="1:47" ht="12.75" customHeight="1" x14ac:dyDescent="0.2">
      <c r="A26" s="2019" t="s">
        <v>22</v>
      </c>
      <c r="B26" s="2020" t="s">
        <v>23</v>
      </c>
      <c r="C26" s="2020"/>
      <c r="D26" s="2019" t="s">
        <v>24</v>
      </c>
      <c r="E26" s="2019" t="s">
        <v>25</v>
      </c>
      <c r="F26" s="2019" t="s">
        <v>22</v>
      </c>
      <c r="G26" s="2020" t="s">
        <v>23</v>
      </c>
      <c r="H26" s="2020"/>
      <c r="I26" s="2019" t="s">
        <v>24</v>
      </c>
      <c r="J26" s="2019" t="s">
        <v>25</v>
      </c>
      <c r="K26" s="2019" t="s">
        <v>22</v>
      </c>
      <c r="L26" s="2020" t="s">
        <v>23</v>
      </c>
      <c r="M26" s="2020"/>
      <c r="N26" s="2021" t="s">
        <v>24</v>
      </c>
      <c r="O26" s="2019" t="s">
        <v>25</v>
      </c>
      <c r="P26" s="2022"/>
    </row>
    <row r="27" spans="1:47" ht="12.75" customHeight="1" x14ac:dyDescent="0.2">
      <c r="A27" s="2023"/>
      <c r="B27" s="2024" t="s">
        <v>26</v>
      </c>
      <c r="C27" s="2024" t="s">
        <v>2</v>
      </c>
      <c r="D27" s="2023"/>
      <c r="E27" s="2023"/>
      <c r="F27" s="2023"/>
      <c r="G27" s="2024" t="s">
        <v>26</v>
      </c>
      <c r="H27" s="2024" t="s">
        <v>2</v>
      </c>
      <c r="I27" s="2023"/>
      <c r="J27" s="2023"/>
      <c r="K27" s="2023"/>
      <c r="L27" s="2024" t="s">
        <v>26</v>
      </c>
      <c r="M27" s="2024" t="s">
        <v>2</v>
      </c>
      <c r="N27" s="2025"/>
      <c r="O27" s="2023"/>
      <c r="P27" s="2026"/>
    </row>
    <row r="28" spans="1:47" ht="12.75" customHeight="1" x14ac:dyDescent="0.2">
      <c r="A28" s="2027">
        <v>1</v>
      </c>
      <c r="B28" s="2028">
        <v>0</v>
      </c>
      <c r="C28" s="2029">
        <v>0.15</v>
      </c>
      <c r="D28" s="2030">
        <v>7000</v>
      </c>
      <c r="E28" s="2031">
        <f t="shared" ref="E28:E59" si="0">D28*(100-2.67)/100</f>
        <v>6813.1</v>
      </c>
      <c r="F28" s="2032">
        <v>33</v>
      </c>
      <c r="G28" s="2033">
        <v>8</v>
      </c>
      <c r="H28" s="2033">
        <v>8.15</v>
      </c>
      <c r="I28" s="2030">
        <v>16000</v>
      </c>
      <c r="J28" s="2031">
        <f t="shared" ref="J28:J59" si="1">I28*(100-2.67)/100</f>
        <v>15572.8</v>
      </c>
      <c r="K28" s="2032">
        <v>65</v>
      </c>
      <c r="L28" s="2033">
        <v>16</v>
      </c>
      <c r="M28" s="2033">
        <v>16.149999999999999</v>
      </c>
      <c r="N28" s="2030">
        <v>16000</v>
      </c>
      <c r="O28" s="2031">
        <f t="shared" ref="O28:O59" si="2">N28*(100-2.67)/100</f>
        <v>15572.8</v>
      </c>
      <c r="P28" s="2034"/>
    </row>
    <row r="29" spans="1:47" ht="12.75" customHeight="1" x14ac:dyDescent="0.2">
      <c r="A29" s="2035">
        <v>2</v>
      </c>
      <c r="B29" s="2035">
        <v>0.15</v>
      </c>
      <c r="C29" s="2036">
        <v>0.3</v>
      </c>
      <c r="D29" s="2037">
        <v>7000</v>
      </c>
      <c r="E29" s="2038">
        <f t="shared" si="0"/>
        <v>6813.1</v>
      </c>
      <c r="F29" s="2039">
        <v>34</v>
      </c>
      <c r="G29" s="2040">
        <v>8.15</v>
      </c>
      <c r="H29" s="2040">
        <v>8.3000000000000007</v>
      </c>
      <c r="I29" s="2037">
        <v>16000</v>
      </c>
      <c r="J29" s="2038">
        <f t="shared" si="1"/>
        <v>15572.8</v>
      </c>
      <c r="K29" s="2039">
        <v>66</v>
      </c>
      <c r="L29" s="2040">
        <v>16.149999999999999</v>
      </c>
      <c r="M29" s="2040">
        <v>16.3</v>
      </c>
      <c r="N29" s="2037">
        <v>16000</v>
      </c>
      <c r="O29" s="2038">
        <f t="shared" si="2"/>
        <v>15572.8</v>
      </c>
      <c r="P29" s="2041"/>
    </row>
    <row r="30" spans="1:47" ht="12.75" customHeight="1" x14ac:dyDescent="0.2">
      <c r="A30" s="2042">
        <v>3</v>
      </c>
      <c r="B30" s="2043">
        <v>0.3</v>
      </c>
      <c r="C30" s="2044">
        <v>0.45</v>
      </c>
      <c r="D30" s="2045">
        <v>7000</v>
      </c>
      <c r="E30" s="2046">
        <f t="shared" si="0"/>
        <v>6813.1</v>
      </c>
      <c r="F30" s="2047">
        <v>35</v>
      </c>
      <c r="G30" s="2048">
        <v>8.3000000000000007</v>
      </c>
      <c r="H30" s="2048">
        <v>8.4499999999999993</v>
      </c>
      <c r="I30" s="2045">
        <v>16000</v>
      </c>
      <c r="J30" s="2046">
        <f t="shared" si="1"/>
        <v>15572.8</v>
      </c>
      <c r="K30" s="2047">
        <v>67</v>
      </c>
      <c r="L30" s="2048">
        <v>16.3</v>
      </c>
      <c r="M30" s="2048">
        <v>16.45</v>
      </c>
      <c r="N30" s="2045">
        <v>16000</v>
      </c>
      <c r="O30" s="2046">
        <f t="shared" si="2"/>
        <v>15572.8</v>
      </c>
      <c r="P30" s="2049"/>
      <c r="V30" s="2050"/>
    </row>
    <row r="31" spans="1:47" ht="12.75" customHeight="1" x14ac:dyDescent="0.2">
      <c r="A31" s="2051">
        <v>4</v>
      </c>
      <c r="B31" s="2051">
        <v>0.45</v>
      </c>
      <c r="C31" s="2052">
        <v>1</v>
      </c>
      <c r="D31" s="2053">
        <v>7000</v>
      </c>
      <c r="E31" s="2054">
        <f t="shared" si="0"/>
        <v>6813.1</v>
      </c>
      <c r="F31" s="2055">
        <v>36</v>
      </c>
      <c r="G31" s="2052">
        <v>8.4499999999999993</v>
      </c>
      <c r="H31" s="2052">
        <v>9</v>
      </c>
      <c r="I31" s="2053">
        <v>16000</v>
      </c>
      <c r="J31" s="2054">
        <f t="shared" si="1"/>
        <v>15572.8</v>
      </c>
      <c r="K31" s="2055">
        <v>68</v>
      </c>
      <c r="L31" s="2052">
        <v>16.45</v>
      </c>
      <c r="M31" s="2052">
        <v>17</v>
      </c>
      <c r="N31" s="2053">
        <v>16000</v>
      </c>
      <c r="O31" s="2054">
        <f t="shared" si="2"/>
        <v>15572.8</v>
      </c>
      <c r="P31" s="2056"/>
    </row>
    <row r="32" spans="1:47" ht="12.75" customHeight="1" x14ac:dyDescent="0.2">
      <c r="A32" s="2057">
        <v>5</v>
      </c>
      <c r="B32" s="2058">
        <v>1</v>
      </c>
      <c r="C32" s="2059">
        <v>1.1499999999999999</v>
      </c>
      <c r="D32" s="2060">
        <v>7000</v>
      </c>
      <c r="E32" s="2061">
        <f t="shared" si="0"/>
        <v>6813.1</v>
      </c>
      <c r="F32" s="2062">
        <v>37</v>
      </c>
      <c r="G32" s="2058">
        <v>9</v>
      </c>
      <c r="H32" s="2058">
        <v>9.15</v>
      </c>
      <c r="I32" s="2060">
        <v>16000</v>
      </c>
      <c r="J32" s="2061">
        <f t="shared" si="1"/>
        <v>15572.8</v>
      </c>
      <c r="K32" s="2062">
        <v>69</v>
      </c>
      <c r="L32" s="2058">
        <v>17</v>
      </c>
      <c r="M32" s="2058">
        <v>17.149999999999999</v>
      </c>
      <c r="N32" s="2060">
        <v>7000</v>
      </c>
      <c r="O32" s="2061">
        <f t="shared" si="2"/>
        <v>6813.1</v>
      </c>
      <c r="P32" s="2063"/>
      <c r="AQ32" s="2060"/>
    </row>
    <row r="33" spans="1:16" ht="12.75" customHeight="1" x14ac:dyDescent="0.2">
      <c r="A33" s="2064">
        <v>6</v>
      </c>
      <c r="B33" s="2065">
        <v>1.1499999999999999</v>
      </c>
      <c r="C33" s="2066">
        <v>1.3</v>
      </c>
      <c r="D33" s="2067">
        <v>7000</v>
      </c>
      <c r="E33" s="2068">
        <f t="shared" si="0"/>
        <v>6813.1</v>
      </c>
      <c r="F33" s="2069">
        <v>38</v>
      </c>
      <c r="G33" s="2066">
        <v>9.15</v>
      </c>
      <c r="H33" s="2066">
        <v>9.3000000000000007</v>
      </c>
      <c r="I33" s="2067">
        <v>16000</v>
      </c>
      <c r="J33" s="2068">
        <f t="shared" si="1"/>
        <v>15572.8</v>
      </c>
      <c r="K33" s="2069">
        <v>70</v>
      </c>
      <c r="L33" s="2066">
        <v>17.149999999999999</v>
      </c>
      <c r="M33" s="2066">
        <v>17.3</v>
      </c>
      <c r="N33" s="2067">
        <v>7000</v>
      </c>
      <c r="O33" s="2068">
        <f t="shared" si="2"/>
        <v>6813.1</v>
      </c>
      <c r="P33" s="2070"/>
    </row>
    <row r="34" spans="1:16" x14ac:dyDescent="0.2">
      <c r="A34" s="2071">
        <v>7</v>
      </c>
      <c r="B34" s="2072">
        <v>1.3</v>
      </c>
      <c r="C34" s="2073">
        <v>1.45</v>
      </c>
      <c r="D34" s="2074">
        <v>7000</v>
      </c>
      <c r="E34" s="2075">
        <f t="shared" si="0"/>
        <v>6813.1</v>
      </c>
      <c r="F34" s="2076">
        <v>39</v>
      </c>
      <c r="G34" s="2077">
        <v>9.3000000000000007</v>
      </c>
      <c r="H34" s="2077">
        <v>9.4499999999999993</v>
      </c>
      <c r="I34" s="2074">
        <v>16000</v>
      </c>
      <c r="J34" s="2075">
        <f t="shared" si="1"/>
        <v>15572.8</v>
      </c>
      <c r="K34" s="2076">
        <v>71</v>
      </c>
      <c r="L34" s="2077">
        <v>17.3</v>
      </c>
      <c r="M34" s="2077">
        <v>17.45</v>
      </c>
      <c r="N34" s="2074">
        <v>7000</v>
      </c>
      <c r="O34" s="2075">
        <f t="shared" si="2"/>
        <v>6813.1</v>
      </c>
      <c r="P34" s="2078"/>
    </row>
    <row r="35" spans="1:16" x14ac:dyDescent="0.2">
      <c r="A35" s="2079">
        <v>8</v>
      </c>
      <c r="B35" s="2079">
        <v>1.45</v>
      </c>
      <c r="C35" s="2080">
        <v>2</v>
      </c>
      <c r="D35" s="2081">
        <v>7000</v>
      </c>
      <c r="E35" s="2082">
        <f t="shared" si="0"/>
        <v>6813.1</v>
      </c>
      <c r="F35" s="2083">
        <v>40</v>
      </c>
      <c r="G35" s="2080">
        <v>9.4499999999999993</v>
      </c>
      <c r="H35" s="2080">
        <v>10</v>
      </c>
      <c r="I35" s="2081">
        <v>16000</v>
      </c>
      <c r="J35" s="2082">
        <f t="shared" si="1"/>
        <v>15572.8</v>
      </c>
      <c r="K35" s="2083">
        <v>72</v>
      </c>
      <c r="L35" s="2084">
        <v>17.45</v>
      </c>
      <c r="M35" s="2080">
        <v>18</v>
      </c>
      <c r="N35" s="2081">
        <v>7000</v>
      </c>
      <c r="O35" s="2082">
        <f t="shared" si="2"/>
        <v>6813.1</v>
      </c>
      <c r="P35" s="2085"/>
    </row>
    <row r="36" spans="1:16" x14ac:dyDescent="0.2">
      <c r="A36" s="2086">
        <v>9</v>
      </c>
      <c r="B36" s="2087">
        <v>2</v>
      </c>
      <c r="C36" s="2088">
        <v>2.15</v>
      </c>
      <c r="D36" s="2089">
        <v>7000</v>
      </c>
      <c r="E36" s="2090">
        <f t="shared" si="0"/>
        <v>6813.1</v>
      </c>
      <c r="F36" s="2091">
        <v>41</v>
      </c>
      <c r="G36" s="2092">
        <v>10</v>
      </c>
      <c r="H36" s="2093">
        <v>10.15</v>
      </c>
      <c r="I36" s="2089">
        <v>16000</v>
      </c>
      <c r="J36" s="2090">
        <f t="shared" si="1"/>
        <v>15572.8</v>
      </c>
      <c r="K36" s="2091">
        <v>73</v>
      </c>
      <c r="L36" s="2093">
        <v>18</v>
      </c>
      <c r="M36" s="2092">
        <v>18.149999999999999</v>
      </c>
      <c r="N36" s="2089">
        <v>7000</v>
      </c>
      <c r="O36" s="2090">
        <f t="shared" si="2"/>
        <v>6813.1</v>
      </c>
      <c r="P36" s="2094"/>
    </row>
    <row r="37" spans="1:16" x14ac:dyDescent="0.2">
      <c r="A37" s="2095">
        <v>10</v>
      </c>
      <c r="B37" s="2095">
        <v>2.15</v>
      </c>
      <c r="C37" s="2096">
        <v>2.2999999999999998</v>
      </c>
      <c r="D37" s="2097">
        <v>7000</v>
      </c>
      <c r="E37" s="2098">
        <f t="shared" si="0"/>
        <v>6813.1</v>
      </c>
      <c r="F37" s="2099">
        <v>42</v>
      </c>
      <c r="G37" s="2096">
        <v>10.15</v>
      </c>
      <c r="H37" s="2100">
        <v>10.3</v>
      </c>
      <c r="I37" s="2097">
        <v>16000</v>
      </c>
      <c r="J37" s="2098">
        <f t="shared" si="1"/>
        <v>15572.8</v>
      </c>
      <c r="K37" s="2099">
        <v>74</v>
      </c>
      <c r="L37" s="2100">
        <v>18.149999999999999</v>
      </c>
      <c r="M37" s="2096">
        <v>18.3</v>
      </c>
      <c r="N37" s="2097">
        <v>7000</v>
      </c>
      <c r="O37" s="2098">
        <f t="shared" si="2"/>
        <v>6813.1</v>
      </c>
      <c r="P37" s="2101"/>
    </row>
    <row r="38" spans="1:16" x14ac:dyDescent="0.2">
      <c r="A38" s="2102">
        <v>11</v>
      </c>
      <c r="B38" s="2103">
        <v>2.2999999999999998</v>
      </c>
      <c r="C38" s="2104">
        <v>2.4500000000000002</v>
      </c>
      <c r="D38" s="2105">
        <v>7000</v>
      </c>
      <c r="E38" s="2106">
        <f t="shared" si="0"/>
        <v>6813.1</v>
      </c>
      <c r="F38" s="2107">
        <v>43</v>
      </c>
      <c r="G38" s="2108">
        <v>10.3</v>
      </c>
      <c r="H38" s="2109">
        <v>10.45</v>
      </c>
      <c r="I38" s="2105">
        <v>16000</v>
      </c>
      <c r="J38" s="2106">
        <f t="shared" si="1"/>
        <v>15572.8</v>
      </c>
      <c r="K38" s="2107">
        <v>75</v>
      </c>
      <c r="L38" s="2109">
        <v>18.3</v>
      </c>
      <c r="M38" s="2108">
        <v>18.45</v>
      </c>
      <c r="N38" s="2105">
        <v>7000</v>
      </c>
      <c r="O38" s="2106">
        <f t="shared" si="2"/>
        <v>6813.1</v>
      </c>
      <c r="P38" s="2110"/>
    </row>
    <row r="39" spans="1:16" x14ac:dyDescent="0.2">
      <c r="A39" s="2111">
        <v>12</v>
      </c>
      <c r="B39" s="2111">
        <v>2.4500000000000002</v>
      </c>
      <c r="C39" s="2112">
        <v>3</v>
      </c>
      <c r="D39" s="2113">
        <v>7000</v>
      </c>
      <c r="E39" s="2114">
        <f t="shared" si="0"/>
        <v>6813.1</v>
      </c>
      <c r="F39" s="2115">
        <v>44</v>
      </c>
      <c r="G39" s="2112">
        <v>10.45</v>
      </c>
      <c r="H39" s="2116">
        <v>11</v>
      </c>
      <c r="I39" s="2113">
        <v>16000</v>
      </c>
      <c r="J39" s="2114">
        <f t="shared" si="1"/>
        <v>15572.8</v>
      </c>
      <c r="K39" s="2115">
        <v>76</v>
      </c>
      <c r="L39" s="2116">
        <v>18.45</v>
      </c>
      <c r="M39" s="2112">
        <v>19</v>
      </c>
      <c r="N39" s="2113">
        <v>7000</v>
      </c>
      <c r="O39" s="2114">
        <f t="shared" si="2"/>
        <v>6813.1</v>
      </c>
      <c r="P39" s="2117"/>
    </row>
    <row r="40" spans="1:16" x14ac:dyDescent="0.2">
      <c r="A40" s="2118">
        <v>13</v>
      </c>
      <c r="B40" s="2119">
        <v>3</v>
      </c>
      <c r="C40" s="2120">
        <v>3.15</v>
      </c>
      <c r="D40" s="2121">
        <v>7000</v>
      </c>
      <c r="E40" s="2122">
        <f t="shared" si="0"/>
        <v>6813.1</v>
      </c>
      <c r="F40" s="2123">
        <v>45</v>
      </c>
      <c r="G40" s="2124">
        <v>11</v>
      </c>
      <c r="H40" s="2125">
        <v>11.15</v>
      </c>
      <c r="I40" s="2121">
        <v>16000</v>
      </c>
      <c r="J40" s="2122">
        <f t="shared" si="1"/>
        <v>15572.8</v>
      </c>
      <c r="K40" s="2123">
        <v>77</v>
      </c>
      <c r="L40" s="2125">
        <v>19</v>
      </c>
      <c r="M40" s="2124">
        <v>19.149999999999999</v>
      </c>
      <c r="N40" s="2121">
        <v>7000</v>
      </c>
      <c r="O40" s="2122">
        <f t="shared" si="2"/>
        <v>6813.1</v>
      </c>
      <c r="P40" s="2126"/>
    </row>
    <row r="41" spans="1:16" x14ac:dyDescent="0.2">
      <c r="A41" s="2127">
        <v>14</v>
      </c>
      <c r="B41" s="2127">
        <v>3.15</v>
      </c>
      <c r="C41" s="2128">
        <v>3.3</v>
      </c>
      <c r="D41" s="2129">
        <v>7000</v>
      </c>
      <c r="E41" s="2130">
        <f t="shared" si="0"/>
        <v>6813.1</v>
      </c>
      <c r="F41" s="2131">
        <v>46</v>
      </c>
      <c r="G41" s="2132">
        <v>11.15</v>
      </c>
      <c r="H41" s="2128">
        <v>11.3</v>
      </c>
      <c r="I41" s="2129">
        <v>16000</v>
      </c>
      <c r="J41" s="2130">
        <f t="shared" si="1"/>
        <v>15572.8</v>
      </c>
      <c r="K41" s="2131">
        <v>78</v>
      </c>
      <c r="L41" s="2128">
        <v>19.149999999999999</v>
      </c>
      <c r="M41" s="2132">
        <v>19.3</v>
      </c>
      <c r="N41" s="2129">
        <v>7000</v>
      </c>
      <c r="O41" s="2130">
        <f t="shared" si="2"/>
        <v>6813.1</v>
      </c>
      <c r="P41" s="2133"/>
    </row>
    <row r="42" spans="1:16" x14ac:dyDescent="0.2">
      <c r="A42" s="2134">
        <v>15</v>
      </c>
      <c r="B42" s="2135">
        <v>3.3</v>
      </c>
      <c r="C42" s="2136">
        <v>3.45</v>
      </c>
      <c r="D42" s="2137">
        <v>7000</v>
      </c>
      <c r="E42" s="2138">
        <f t="shared" si="0"/>
        <v>6813.1</v>
      </c>
      <c r="F42" s="2139">
        <v>47</v>
      </c>
      <c r="G42" s="2140">
        <v>11.3</v>
      </c>
      <c r="H42" s="2141">
        <v>11.45</v>
      </c>
      <c r="I42" s="2137">
        <v>16000</v>
      </c>
      <c r="J42" s="2138">
        <f t="shared" si="1"/>
        <v>15572.8</v>
      </c>
      <c r="K42" s="2139">
        <v>79</v>
      </c>
      <c r="L42" s="2141">
        <v>19.3</v>
      </c>
      <c r="M42" s="2140">
        <v>19.45</v>
      </c>
      <c r="N42" s="2137">
        <v>7000</v>
      </c>
      <c r="O42" s="2138">
        <f t="shared" si="2"/>
        <v>6813.1</v>
      </c>
      <c r="P42" s="2142"/>
    </row>
    <row r="43" spans="1:16" x14ac:dyDescent="0.2">
      <c r="A43" s="2143">
        <v>16</v>
      </c>
      <c r="B43" s="2143">
        <v>3.45</v>
      </c>
      <c r="C43" s="2144">
        <v>4</v>
      </c>
      <c r="D43" s="2145">
        <v>7000</v>
      </c>
      <c r="E43" s="2146">
        <f t="shared" si="0"/>
        <v>6813.1</v>
      </c>
      <c r="F43" s="2147">
        <v>48</v>
      </c>
      <c r="G43" s="2148">
        <v>11.45</v>
      </c>
      <c r="H43" s="2144">
        <v>12</v>
      </c>
      <c r="I43" s="2145">
        <v>16000</v>
      </c>
      <c r="J43" s="2146">
        <f t="shared" si="1"/>
        <v>15572.8</v>
      </c>
      <c r="K43" s="2147">
        <v>80</v>
      </c>
      <c r="L43" s="2144">
        <v>19.45</v>
      </c>
      <c r="M43" s="2144">
        <v>20</v>
      </c>
      <c r="N43" s="2145">
        <v>7000</v>
      </c>
      <c r="O43" s="2146">
        <f t="shared" si="2"/>
        <v>6813.1</v>
      </c>
      <c r="P43" s="2149"/>
    </row>
    <row r="44" spans="1:16" x14ac:dyDescent="0.2">
      <c r="A44" s="2150">
        <v>17</v>
      </c>
      <c r="B44" s="2151">
        <v>4</v>
      </c>
      <c r="C44" s="2152">
        <v>4.1500000000000004</v>
      </c>
      <c r="D44" s="2153">
        <v>7000</v>
      </c>
      <c r="E44" s="2154">
        <f t="shared" si="0"/>
        <v>6813.1</v>
      </c>
      <c r="F44" s="2155">
        <v>49</v>
      </c>
      <c r="G44" s="2156">
        <v>12</v>
      </c>
      <c r="H44" s="2157">
        <v>12.15</v>
      </c>
      <c r="I44" s="2153">
        <v>16000</v>
      </c>
      <c r="J44" s="2154">
        <f t="shared" si="1"/>
        <v>15572.8</v>
      </c>
      <c r="K44" s="2155">
        <v>81</v>
      </c>
      <c r="L44" s="2157">
        <v>20</v>
      </c>
      <c r="M44" s="2156">
        <v>20.149999999999999</v>
      </c>
      <c r="N44" s="2153">
        <v>7000</v>
      </c>
      <c r="O44" s="2154">
        <f t="shared" si="2"/>
        <v>6813.1</v>
      </c>
      <c r="P44" s="2158"/>
    </row>
    <row r="45" spans="1:16" x14ac:dyDescent="0.2">
      <c r="A45" s="2159">
        <v>18</v>
      </c>
      <c r="B45" s="2159">
        <v>4.1500000000000004</v>
      </c>
      <c r="C45" s="2160">
        <v>4.3</v>
      </c>
      <c r="D45" s="2161">
        <v>7000</v>
      </c>
      <c r="E45" s="2162">
        <f t="shared" si="0"/>
        <v>6813.1</v>
      </c>
      <c r="F45" s="2163">
        <v>50</v>
      </c>
      <c r="G45" s="2164">
        <v>12.15</v>
      </c>
      <c r="H45" s="2160">
        <v>12.3</v>
      </c>
      <c r="I45" s="2161">
        <v>16000</v>
      </c>
      <c r="J45" s="2162">
        <f t="shared" si="1"/>
        <v>15572.8</v>
      </c>
      <c r="K45" s="2163">
        <v>82</v>
      </c>
      <c r="L45" s="2160">
        <v>20.149999999999999</v>
      </c>
      <c r="M45" s="2164">
        <v>20.3</v>
      </c>
      <c r="N45" s="2161">
        <v>7000</v>
      </c>
      <c r="O45" s="2162">
        <f t="shared" si="2"/>
        <v>6813.1</v>
      </c>
      <c r="P45" s="2165"/>
    </row>
    <row r="46" spans="1:16" x14ac:dyDescent="0.2">
      <c r="A46" s="2166">
        <v>19</v>
      </c>
      <c r="B46" s="2167">
        <v>4.3</v>
      </c>
      <c r="C46" s="2168">
        <v>4.45</v>
      </c>
      <c r="D46" s="2169">
        <v>7000</v>
      </c>
      <c r="E46" s="2170">
        <f t="shared" si="0"/>
        <v>6813.1</v>
      </c>
      <c r="F46" s="2171">
        <v>51</v>
      </c>
      <c r="G46" s="2172">
        <v>12.3</v>
      </c>
      <c r="H46" s="2173">
        <v>12.45</v>
      </c>
      <c r="I46" s="2169">
        <v>16000</v>
      </c>
      <c r="J46" s="2170">
        <f t="shared" si="1"/>
        <v>15572.8</v>
      </c>
      <c r="K46" s="2171">
        <v>83</v>
      </c>
      <c r="L46" s="2173">
        <v>20.3</v>
      </c>
      <c r="M46" s="2172">
        <v>20.45</v>
      </c>
      <c r="N46" s="2169">
        <v>7000</v>
      </c>
      <c r="O46" s="2170">
        <f t="shared" si="2"/>
        <v>6813.1</v>
      </c>
      <c r="P46" s="2174"/>
    </row>
    <row r="47" spans="1:16" x14ac:dyDescent="0.2">
      <c r="A47" s="2175">
        <v>20</v>
      </c>
      <c r="B47" s="2175">
        <v>4.45</v>
      </c>
      <c r="C47" s="2176">
        <v>5</v>
      </c>
      <c r="D47" s="2177">
        <v>7000</v>
      </c>
      <c r="E47" s="2178">
        <f t="shared" si="0"/>
        <v>6813.1</v>
      </c>
      <c r="F47" s="2179">
        <v>52</v>
      </c>
      <c r="G47" s="2180">
        <v>12.45</v>
      </c>
      <c r="H47" s="2176">
        <v>13</v>
      </c>
      <c r="I47" s="2177">
        <v>16000</v>
      </c>
      <c r="J47" s="2178">
        <f t="shared" si="1"/>
        <v>15572.8</v>
      </c>
      <c r="K47" s="2179">
        <v>84</v>
      </c>
      <c r="L47" s="2176">
        <v>20.45</v>
      </c>
      <c r="M47" s="2180">
        <v>21</v>
      </c>
      <c r="N47" s="2177">
        <v>7000</v>
      </c>
      <c r="O47" s="2178">
        <f t="shared" si="2"/>
        <v>6813.1</v>
      </c>
      <c r="P47" s="2181"/>
    </row>
    <row r="48" spans="1:16" x14ac:dyDescent="0.2">
      <c r="A48" s="2182">
        <v>21</v>
      </c>
      <c r="B48" s="2183">
        <v>5</v>
      </c>
      <c r="C48" s="2184">
        <v>5.15</v>
      </c>
      <c r="D48" s="2185">
        <v>7000</v>
      </c>
      <c r="E48" s="2186">
        <f t="shared" si="0"/>
        <v>6813.1</v>
      </c>
      <c r="F48" s="2187">
        <v>53</v>
      </c>
      <c r="G48" s="2183">
        <v>13</v>
      </c>
      <c r="H48" s="2188">
        <v>13.15</v>
      </c>
      <c r="I48" s="2185">
        <v>16000</v>
      </c>
      <c r="J48" s="2186">
        <f t="shared" si="1"/>
        <v>15572.8</v>
      </c>
      <c r="K48" s="2187">
        <v>85</v>
      </c>
      <c r="L48" s="2188">
        <v>21</v>
      </c>
      <c r="M48" s="2183">
        <v>21.15</v>
      </c>
      <c r="N48" s="2185">
        <v>7000</v>
      </c>
      <c r="O48" s="2186">
        <f t="shared" si="2"/>
        <v>6813.1</v>
      </c>
      <c r="P48" s="2189"/>
    </row>
    <row r="49" spans="1:16" x14ac:dyDescent="0.2">
      <c r="A49" s="2190">
        <v>22</v>
      </c>
      <c r="B49" s="2191">
        <v>5.15</v>
      </c>
      <c r="C49" s="2192">
        <v>5.3</v>
      </c>
      <c r="D49" s="2193">
        <v>7000</v>
      </c>
      <c r="E49" s="2194">
        <f t="shared" si="0"/>
        <v>6813.1</v>
      </c>
      <c r="F49" s="2195">
        <v>54</v>
      </c>
      <c r="G49" s="2196">
        <v>13.15</v>
      </c>
      <c r="H49" s="2192">
        <v>13.3</v>
      </c>
      <c r="I49" s="2193">
        <v>16000</v>
      </c>
      <c r="J49" s="2194">
        <f t="shared" si="1"/>
        <v>15572.8</v>
      </c>
      <c r="K49" s="2195">
        <v>86</v>
      </c>
      <c r="L49" s="2192">
        <v>21.15</v>
      </c>
      <c r="M49" s="2196">
        <v>21.3</v>
      </c>
      <c r="N49" s="2193">
        <v>7000</v>
      </c>
      <c r="O49" s="2194">
        <f t="shared" si="2"/>
        <v>6813.1</v>
      </c>
      <c r="P49" s="2197"/>
    </row>
    <row r="50" spans="1:16" x14ac:dyDescent="0.2">
      <c r="A50" s="2198">
        <v>23</v>
      </c>
      <c r="B50" s="2199">
        <v>5.3</v>
      </c>
      <c r="C50" s="2200">
        <v>5.45</v>
      </c>
      <c r="D50" s="2201">
        <v>7000</v>
      </c>
      <c r="E50" s="2202">
        <f t="shared" si="0"/>
        <v>6813.1</v>
      </c>
      <c r="F50" s="2203">
        <v>55</v>
      </c>
      <c r="G50" s="2199">
        <v>13.3</v>
      </c>
      <c r="H50" s="2204">
        <v>13.45</v>
      </c>
      <c r="I50" s="2201">
        <v>16000</v>
      </c>
      <c r="J50" s="2202">
        <f t="shared" si="1"/>
        <v>15572.8</v>
      </c>
      <c r="K50" s="2203">
        <v>87</v>
      </c>
      <c r="L50" s="2204">
        <v>21.3</v>
      </c>
      <c r="M50" s="2199">
        <v>21.45</v>
      </c>
      <c r="N50" s="2201">
        <v>7000</v>
      </c>
      <c r="O50" s="2202">
        <f t="shared" si="2"/>
        <v>6813.1</v>
      </c>
      <c r="P50" s="2205"/>
    </row>
    <row r="51" spans="1:16" x14ac:dyDescent="0.2">
      <c r="A51" s="2206">
        <v>24</v>
      </c>
      <c r="B51" s="2207">
        <v>5.45</v>
      </c>
      <c r="C51" s="2208">
        <v>6</v>
      </c>
      <c r="D51" s="2209">
        <v>7000</v>
      </c>
      <c r="E51" s="2210">
        <f t="shared" si="0"/>
        <v>6813.1</v>
      </c>
      <c r="F51" s="2211">
        <v>56</v>
      </c>
      <c r="G51" s="2212">
        <v>13.45</v>
      </c>
      <c r="H51" s="2208">
        <v>14</v>
      </c>
      <c r="I51" s="2209">
        <v>16000</v>
      </c>
      <c r="J51" s="2210">
        <f t="shared" si="1"/>
        <v>15572.8</v>
      </c>
      <c r="K51" s="2211">
        <v>88</v>
      </c>
      <c r="L51" s="2208">
        <v>21.45</v>
      </c>
      <c r="M51" s="2212">
        <v>22</v>
      </c>
      <c r="N51" s="2209">
        <v>7000</v>
      </c>
      <c r="O51" s="2210">
        <f t="shared" si="2"/>
        <v>6813.1</v>
      </c>
      <c r="P51" s="2213"/>
    </row>
    <row r="52" spans="1:16" x14ac:dyDescent="0.2">
      <c r="A52" s="2214">
        <v>25</v>
      </c>
      <c r="B52" s="2215">
        <v>6</v>
      </c>
      <c r="C52" s="2216">
        <v>6.15</v>
      </c>
      <c r="D52" s="2217">
        <v>16000</v>
      </c>
      <c r="E52" s="2218">
        <f t="shared" si="0"/>
        <v>15572.8</v>
      </c>
      <c r="F52" s="2219">
        <v>57</v>
      </c>
      <c r="G52" s="2215">
        <v>14</v>
      </c>
      <c r="H52" s="2220">
        <v>14.15</v>
      </c>
      <c r="I52" s="2217">
        <v>16000</v>
      </c>
      <c r="J52" s="2218">
        <f t="shared" si="1"/>
        <v>15572.8</v>
      </c>
      <c r="K52" s="2219">
        <v>89</v>
      </c>
      <c r="L52" s="2220">
        <v>22</v>
      </c>
      <c r="M52" s="2215">
        <v>22.15</v>
      </c>
      <c r="N52" s="2217">
        <v>7000</v>
      </c>
      <c r="O52" s="2218">
        <f t="shared" si="2"/>
        <v>6813.1</v>
      </c>
      <c r="P52" s="2221"/>
    </row>
    <row r="53" spans="1:16" x14ac:dyDescent="0.2">
      <c r="A53" s="2222">
        <v>26</v>
      </c>
      <c r="B53" s="2223">
        <v>6.15</v>
      </c>
      <c r="C53" s="2224">
        <v>6.3</v>
      </c>
      <c r="D53" s="2225">
        <v>16000</v>
      </c>
      <c r="E53" s="2226">
        <f t="shared" si="0"/>
        <v>15572.8</v>
      </c>
      <c r="F53" s="2227">
        <v>58</v>
      </c>
      <c r="G53" s="2228">
        <v>14.15</v>
      </c>
      <c r="H53" s="2224">
        <v>14.3</v>
      </c>
      <c r="I53" s="2225">
        <v>16000</v>
      </c>
      <c r="J53" s="2226">
        <f t="shared" si="1"/>
        <v>15572.8</v>
      </c>
      <c r="K53" s="2227">
        <v>90</v>
      </c>
      <c r="L53" s="2224">
        <v>22.15</v>
      </c>
      <c r="M53" s="2228">
        <v>22.3</v>
      </c>
      <c r="N53" s="2225">
        <v>7000</v>
      </c>
      <c r="O53" s="2226">
        <f t="shared" si="2"/>
        <v>6813.1</v>
      </c>
      <c r="P53" s="2229"/>
    </row>
    <row r="54" spans="1:16" x14ac:dyDescent="0.2">
      <c r="A54" s="2230">
        <v>27</v>
      </c>
      <c r="B54" s="2231">
        <v>6.3</v>
      </c>
      <c r="C54" s="2232">
        <v>6.45</v>
      </c>
      <c r="D54" s="2233">
        <v>16000</v>
      </c>
      <c r="E54" s="2234">
        <f t="shared" si="0"/>
        <v>15572.8</v>
      </c>
      <c r="F54" s="2235">
        <v>59</v>
      </c>
      <c r="G54" s="2231">
        <v>14.3</v>
      </c>
      <c r="H54" s="2236">
        <v>14.45</v>
      </c>
      <c r="I54" s="2233">
        <v>16000</v>
      </c>
      <c r="J54" s="2234">
        <f t="shared" si="1"/>
        <v>15572.8</v>
      </c>
      <c r="K54" s="2235">
        <v>91</v>
      </c>
      <c r="L54" s="2236">
        <v>22.3</v>
      </c>
      <c r="M54" s="2231">
        <v>22.45</v>
      </c>
      <c r="N54" s="2233">
        <v>7000</v>
      </c>
      <c r="O54" s="2234">
        <f t="shared" si="2"/>
        <v>6813.1</v>
      </c>
      <c r="P54" s="2237"/>
    </row>
    <row r="55" spans="1:16" x14ac:dyDescent="0.2">
      <c r="A55" s="2238">
        <v>28</v>
      </c>
      <c r="B55" s="2239">
        <v>6.45</v>
      </c>
      <c r="C55" s="2240">
        <v>7</v>
      </c>
      <c r="D55" s="2241">
        <v>16000</v>
      </c>
      <c r="E55" s="2242">
        <f t="shared" si="0"/>
        <v>15572.8</v>
      </c>
      <c r="F55" s="2243">
        <v>60</v>
      </c>
      <c r="G55" s="2244">
        <v>14.45</v>
      </c>
      <c r="H55" s="2244">
        <v>15</v>
      </c>
      <c r="I55" s="2241">
        <v>16000</v>
      </c>
      <c r="J55" s="2242">
        <f t="shared" si="1"/>
        <v>15572.8</v>
      </c>
      <c r="K55" s="2243">
        <v>92</v>
      </c>
      <c r="L55" s="2240">
        <v>22.45</v>
      </c>
      <c r="M55" s="2244">
        <v>23</v>
      </c>
      <c r="N55" s="2241">
        <v>7000</v>
      </c>
      <c r="O55" s="2242">
        <f t="shared" si="2"/>
        <v>6813.1</v>
      </c>
      <c r="P55" s="2245"/>
    </row>
    <row r="56" spans="1:16" x14ac:dyDescent="0.2">
      <c r="A56" s="2246">
        <v>29</v>
      </c>
      <c r="B56" s="2247">
        <v>7</v>
      </c>
      <c r="C56" s="2248">
        <v>7.15</v>
      </c>
      <c r="D56" s="2249">
        <v>16000</v>
      </c>
      <c r="E56" s="2250">
        <f t="shared" si="0"/>
        <v>15572.8</v>
      </c>
      <c r="F56" s="2251">
        <v>61</v>
      </c>
      <c r="G56" s="2247">
        <v>15</v>
      </c>
      <c r="H56" s="2247">
        <v>15.15</v>
      </c>
      <c r="I56" s="2249">
        <v>16000</v>
      </c>
      <c r="J56" s="2250">
        <f t="shared" si="1"/>
        <v>15572.8</v>
      </c>
      <c r="K56" s="2251">
        <v>93</v>
      </c>
      <c r="L56" s="2252">
        <v>23</v>
      </c>
      <c r="M56" s="2247">
        <v>23.15</v>
      </c>
      <c r="N56" s="2249">
        <v>7000</v>
      </c>
      <c r="O56" s="2250">
        <f t="shared" si="2"/>
        <v>6813.1</v>
      </c>
      <c r="P56" s="2253"/>
    </row>
    <row r="57" spans="1:16" x14ac:dyDescent="0.2">
      <c r="A57" s="2254">
        <v>30</v>
      </c>
      <c r="B57" s="2255">
        <v>7.15</v>
      </c>
      <c r="C57" s="2256">
        <v>7.3</v>
      </c>
      <c r="D57" s="2257">
        <v>16000</v>
      </c>
      <c r="E57" s="2258">
        <f t="shared" si="0"/>
        <v>15572.8</v>
      </c>
      <c r="F57" s="2259">
        <v>62</v>
      </c>
      <c r="G57" s="2260">
        <v>15.15</v>
      </c>
      <c r="H57" s="2260">
        <v>15.3</v>
      </c>
      <c r="I57" s="2257">
        <v>16000</v>
      </c>
      <c r="J57" s="2258">
        <f t="shared" si="1"/>
        <v>15572.8</v>
      </c>
      <c r="K57" s="2259">
        <v>94</v>
      </c>
      <c r="L57" s="2260">
        <v>23.15</v>
      </c>
      <c r="M57" s="2260">
        <v>23.3</v>
      </c>
      <c r="N57" s="2257">
        <v>7000</v>
      </c>
      <c r="O57" s="2258">
        <f t="shared" si="2"/>
        <v>6813.1</v>
      </c>
      <c r="P57" s="2261"/>
    </row>
    <row r="58" spans="1:16" x14ac:dyDescent="0.2">
      <c r="A58" s="2262">
        <v>31</v>
      </c>
      <c r="B58" s="2263">
        <v>7.3</v>
      </c>
      <c r="C58" s="2264">
        <v>7.45</v>
      </c>
      <c r="D58" s="2265">
        <v>16000</v>
      </c>
      <c r="E58" s="2266">
        <f t="shared" si="0"/>
        <v>15572.8</v>
      </c>
      <c r="F58" s="2267">
        <v>63</v>
      </c>
      <c r="G58" s="2263">
        <v>15.3</v>
      </c>
      <c r="H58" s="2263">
        <v>15.45</v>
      </c>
      <c r="I58" s="2265">
        <v>16000</v>
      </c>
      <c r="J58" s="2266">
        <f t="shared" si="1"/>
        <v>15572.8</v>
      </c>
      <c r="K58" s="2267">
        <v>95</v>
      </c>
      <c r="L58" s="2263">
        <v>23.3</v>
      </c>
      <c r="M58" s="2263">
        <v>23.45</v>
      </c>
      <c r="N58" s="2265">
        <v>7000</v>
      </c>
      <c r="O58" s="2266">
        <f t="shared" si="2"/>
        <v>6813.1</v>
      </c>
      <c r="P58" s="2268"/>
    </row>
    <row r="59" spans="1:16" x14ac:dyDescent="0.2">
      <c r="A59" s="2269">
        <v>32</v>
      </c>
      <c r="B59" s="2270">
        <v>7.45</v>
      </c>
      <c r="C59" s="2271">
        <v>8</v>
      </c>
      <c r="D59" s="2272">
        <v>16000</v>
      </c>
      <c r="E59" s="2273">
        <f t="shared" si="0"/>
        <v>15572.8</v>
      </c>
      <c r="F59" s="2274">
        <v>64</v>
      </c>
      <c r="G59" s="2275">
        <v>15.45</v>
      </c>
      <c r="H59" s="2275">
        <v>16</v>
      </c>
      <c r="I59" s="2272">
        <v>16000</v>
      </c>
      <c r="J59" s="2273">
        <f t="shared" si="1"/>
        <v>15572.8</v>
      </c>
      <c r="K59" s="2274">
        <v>96</v>
      </c>
      <c r="L59" s="2275">
        <v>23.45</v>
      </c>
      <c r="M59" s="2275">
        <v>24</v>
      </c>
      <c r="N59" s="2272">
        <v>7000</v>
      </c>
      <c r="O59" s="2273">
        <f t="shared" si="2"/>
        <v>6813.1</v>
      </c>
      <c r="P59" s="2276"/>
    </row>
    <row r="60" spans="1:16" x14ac:dyDescent="0.2">
      <c r="A60" s="2277" t="s">
        <v>27</v>
      </c>
      <c r="B60" s="2278"/>
      <c r="C60" s="2278"/>
      <c r="D60" s="2279">
        <f>SUM(D28:D59)</f>
        <v>296000</v>
      </c>
      <c r="E60" s="2280">
        <f>SUM(E28:E59)</f>
        <v>288096.8</v>
      </c>
      <c r="F60" s="2278"/>
      <c r="G60" s="2278"/>
      <c r="H60" s="2278"/>
      <c r="I60" s="2279">
        <f>SUM(I28:I59)</f>
        <v>512000</v>
      </c>
      <c r="J60" s="2281">
        <f>SUM(J28:J59)</f>
        <v>498329.59999999974</v>
      </c>
      <c r="K60" s="2278"/>
      <c r="L60" s="2278"/>
      <c r="M60" s="2278"/>
      <c r="N60" s="2278">
        <f>SUM(N28:N59)</f>
        <v>260000</v>
      </c>
      <c r="O60" s="2281">
        <f>SUM(O28:O59)</f>
        <v>253058.00000000015</v>
      </c>
      <c r="P60" s="2282"/>
    </row>
    <row r="64" spans="1:16" x14ac:dyDescent="0.2">
      <c r="A64" t="s">
        <v>47</v>
      </c>
      <c r="B64">
        <f>SUM(D60,I60,N60)/(4000*1000)</f>
        <v>0.26700000000000002</v>
      </c>
      <c r="C64">
        <f>ROUNDDOWN(SUM(E60,J60,O60)/(4000*1000),4)</f>
        <v>0.25979999999999998</v>
      </c>
    </row>
    <row r="66" spans="1:16" x14ac:dyDescent="0.2">
      <c r="A66" s="2283"/>
      <c r="B66" s="2284"/>
      <c r="C66" s="2284"/>
      <c r="D66" s="2285"/>
      <c r="E66" s="2284"/>
      <c r="F66" s="2284"/>
      <c r="G66" s="2284"/>
      <c r="H66" s="2284"/>
      <c r="I66" s="2285"/>
      <c r="J66" s="2286"/>
      <c r="K66" s="2284"/>
      <c r="L66" s="2284"/>
      <c r="M66" s="2284"/>
      <c r="N66" s="2284"/>
      <c r="O66" s="2284"/>
      <c r="P66" s="2287"/>
    </row>
    <row r="67" spans="1:16" x14ac:dyDescent="0.2">
      <c r="A67" s="2288" t="s">
        <v>28</v>
      </c>
      <c r="B67" s="2289"/>
      <c r="C67" s="2289"/>
      <c r="D67" s="2290"/>
      <c r="E67" s="2291"/>
      <c r="F67" s="2289"/>
      <c r="G67" s="2289"/>
      <c r="H67" s="2291"/>
      <c r="I67" s="2290"/>
      <c r="J67" s="2292"/>
      <c r="K67" s="2289"/>
      <c r="L67" s="2289"/>
      <c r="M67" s="2289"/>
      <c r="N67" s="2289"/>
      <c r="O67" s="2289"/>
      <c r="P67" s="2293"/>
    </row>
    <row r="68" spans="1:16" x14ac:dyDescent="0.2">
      <c r="A68" s="2294"/>
      <c r="B68" s="2295"/>
      <c r="C68" s="2295"/>
      <c r="D68" s="2295"/>
      <c r="E68" s="2295"/>
      <c r="F68" s="2295"/>
      <c r="G68" s="2295"/>
      <c r="H68" s="2295"/>
      <c r="I68" s="2295"/>
      <c r="J68" s="2295"/>
      <c r="K68" s="2295"/>
      <c r="L68" s="2296"/>
      <c r="M68" s="2296"/>
      <c r="N68" s="2296"/>
      <c r="O68" s="2296"/>
      <c r="P68" s="2297"/>
    </row>
    <row r="69" spans="1:16" x14ac:dyDescent="0.2">
      <c r="A69" s="2298"/>
      <c r="B69" s="2299"/>
      <c r="C69" s="2299"/>
      <c r="D69" s="2300"/>
      <c r="E69" s="2301"/>
      <c r="F69" s="2299"/>
      <c r="G69" s="2299"/>
      <c r="H69" s="2301"/>
      <c r="I69" s="2300"/>
      <c r="J69" s="2302"/>
      <c r="K69" s="2299"/>
      <c r="L69" s="2299"/>
      <c r="M69" s="2299"/>
      <c r="N69" s="2299"/>
      <c r="O69" s="2299"/>
      <c r="P69" s="2303"/>
    </row>
    <row r="70" spans="1:16" x14ac:dyDescent="0.2">
      <c r="A70" s="2304"/>
      <c r="B70" s="2305"/>
      <c r="C70" s="2305"/>
      <c r="D70" s="2306"/>
      <c r="E70" s="2307"/>
      <c r="F70" s="2305"/>
      <c r="G70" s="2305"/>
      <c r="H70" s="2307"/>
      <c r="I70" s="2306"/>
      <c r="J70" s="2305"/>
      <c r="K70" s="2305"/>
      <c r="L70" s="2305"/>
      <c r="M70" s="2305"/>
      <c r="N70" s="2305"/>
      <c r="O70" s="2305"/>
      <c r="P70" s="2308"/>
    </row>
    <row r="71" spans="1:16" x14ac:dyDescent="0.2">
      <c r="A71" s="2309"/>
      <c r="B71" s="2310"/>
      <c r="C71" s="2310"/>
      <c r="D71" s="2311"/>
      <c r="E71" s="2312"/>
      <c r="F71" s="2310"/>
      <c r="G71" s="2310"/>
      <c r="H71" s="2312"/>
      <c r="I71" s="2311"/>
      <c r="J71" s="2310"/>
      <c r="K71" s="2310"/>
      <c r="L71" s="2310"/>
      <c r="M71" s="2310"/>
      <c r="N71" s="2310"/>
      <c r="O71" s="2310"/>
      <c r="P71" s="2313"/>
    </row>
    <row r="72" spans="1:16" x14ac:dyDescent="0.2">
      <c r="A72" s="2314"/>
      <c r="B72" s="2315"/>
      <c r="C72" s="2315"/>
      <c r="D72" s="2316"/>
      <c r="E72" s="2317"/>
      <c r="F72" s="2315"/>
      <c r="G72" s="2315"/>
      <c r="H72" s="2317"/>
      <c r="I72" s="2316"/>
      <c r="J72" s="2315"/>
      <c r="K72" s="2315"/>
      <c r="L72" s="2315"/>
      <c r="M72" s="2315" t="s">
        <v>29</v>
      </c>
      <c r="N72" s="2315"/>
      <c r="O72" s="2315"/>
      <c r="P72" s="2318"/>
    </row>
    <row r="73" spans="1:16" x14ac:dyDescent="0.2">
      <c r="A73" s="2319"/>
      <c r="B73" s="2320"/>
      <c r="C73" s="2320"/>
      <c r="D73" s="2321"/>
      <c r="E73" s="2322"/>
      <c r="F73" s="2320"/>
      <c r="G73" s="2320"/>
      <c r="H73" s="2322"/>
      <c r="I73" s="2321"/>
      <c r="J73" s="2320"/>
      <c r="K73" s="2320"/>
      <c r="L73" s="2320"/>
      <c r="M73" s="2320" t="s">
        <v>30</v>
      </c>
      <c r="N73" s="2320"/>
      <c r="O73" s="2320"/>
      <c r="P73" s="2323"/>
    </row>
    <row r="74" spans="1:16" ht="15.75" x14ac:dyDescent="0.25">
      <c r="E74" s="2324"/>
      <c r="H74" s="2324"/>
    </row>
    <row r="75" spans="1:16" ht="15.75" x14ac:dyDescent="0.25">
      <c r="C75" s="2325"/>
      <c r="E75" s="2326"/>
      <c r="H75" s="2326"/>
    </row>
    <row r="76" spans="1:16" ht="15.75" x14ac:dyDescent="0.25">
      <c r="E76" s="2327"/>
      <c r="H76" s="2327"/>
    </row>
    <row r="77" spans="1:16" ht="15.75" x14ac:dyDescent="0.25">
      <c r="E77" s="2328"/>
      <c r="H77" s="2328"/>
    </row>
    <row r="78" spans="1:16" ht="15.75" x14ac:dyDescent="0.25">
      <c r="E78" s="2329"/>
      <c r="H78" s="2329"/>
    </row>
    <row r="79" spans="1:16" ht="15.75" x14ac:dyDescent="0.25">
      <c r="E79" s="2330"/>
      <c r="H79" s="2330"/>
    </row>
    <row r="80" spans="1:16" ht="15.75" x14ac:dyDescent="0.25">
      <c r="E80" s="2331"/>
      <c r="H80" s="2331"/>
    </row>
    <row r="81" spans="5:13" ht="15.75" x14ac:dyDescent="0.25">
      <c r="E81" s="2332"/>
      <c r="H81" s="2332"/>
    </row>
    <row r="82" spans="5:13" ht="15.75" x14ac:dyDescent="0.25">
      <c r="E82" s="2333"/>
      <c r="H82" s="2333"/>
    </row>
    <row r="83" spans="5:13" ht="15.75" x14ac:dyDescent="0.25">
      <c r="E83" s="2334"/>
      <c r="H83" s="2334"/>
    </row>
    <row r="84" spans="5:13" ht="15.75" x14ac:dyDescent="0.25">
      <c r="E84" s="2335"/>
      <c r="H84" s="2335"/>
    </row>
    <row r="85" spans="5:13" ht="15.75" x14ac:dyDescent="0.25">
      <c r="E85" s="2336"/>
      <c r="H85" s="2336"/>
    </row>
    <row r="86" spans="5:13" ht="15.75" x14ac:dyDescent="0.25">
      <c r="E86" s="2337"/>
      <c r="H86" s="2337"/>
    </row>
    <row r="87" spans="5:13" ht="15.75" x14ac:dyDescent="0.25">
      <c r="E87" s="2338"/>
      <c r="H87" s="2338"/>
    </row>
    <row r="88" spans="5:13" ht="15.75" x14ac:dyDescent="0.25">
      <c r="E88" s="2339"/>
      <c r="H88" s="2339"/>
    </row>
    <row r="89" spans="5:13" ht="15.75" x14ac:dyDescent="0.25">
      <c r="E89" s="2340"/>
      <c r="H89" s="2340"/>
    </row>
    <row r="90" spans="5:13" ht="15.75" x14ac:dyDescent="0.25">
      <c r="E90" s="2341"/>
      <c r="H90" s="2341"/>
    </row>
    <row r="91" spans="5:13" ht="15.75" x14ac:dyDescent="0.25">
      <c r="E91" s="2342"/>
      <c r="H91" s="2342"/>
    </row>
    <row r="92" spans="5:13" ht="15.75" x14ac:dyDescent="0.25">
      <c r="E92" s="2343"/>
      <c r="H92" s="2343"/>
    </row>
    <row r="93" spans="5:13" ht="15.75" x14ac:dyDescent="0.25">
      <c r="E93" s="2344"/>
      <c r="H93" s="2344"/>
    </row>
    <row r="94" spans="5:13" ht="15.75" x14ac:dyDescent="0.25">
      <c r="E94" s="2345"/>
      <c r="H94" s="2345"/>
    </row>
    <row r="95" spans="5:13" ht="15.75" x14ac:dyDescent="0.25">
      <c r="E95" s="2346"/>
      <c r="H95" s="2346"/>
    </row>
    <row r="96" spans="5:13" ht="15.75" x14ac:dyDescent="0.25">
      <c r="E96" s="2347"/>
      <c r="H96" s="2347"/>
      <c r="M96" s="2348" t="s">
        <v>8</v>
      </c>
    </row>
    <row r="97" spans="5:14" ht="15.75" x14ac:dyDescent="0.25">
      <c r="E97" s="2349"/>
      <c r="H97" s="2349"/>
    </row>
    <row r="98" spans="5:14" ht="15.75" x14ac:dyDescent="0.25">
      <c r="E98" s="2350"/>
      <c r="H98" s="2350"/>
    </row>
    <row r="99" spans="5:14" ht="15.75" x14ac:dyDescent="0.25">
      <c r="E99" s="2351"/>
      <c r="H99" s="2351"/>
    </row>
    <row r="101" spans="5:14" x14ac:dyDescent="0.2">
      <c r="N101" s="2352"/>
    </row>
    <row r="126" spans="4:4" x14ac:dyDescent="0.2">
      <c r="D126" s="2353"/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2354"/>
      <c r="B1" s="2355"/>
      <c r="C1" s="2355"/>
      <c r="D1" s="2356"/>
      <c r="E1" s="2355"/>
      <c r="F1" s="2355"/>
      <c r="G1" s="2355"/>
      <c r="H1" s="2355"/>
      <c r="I1" s="2356"/>
      <c r="J1" s="2355"/>
      <c r="K1" s="2355"/>
      <c r="L1" s="2355"/>
      <c r="M1" s="2355"/>
      <c r="N1" s="2355"/>
      <c r="O1" s="2355"/>
      <c r="P1" s="2357"/>
    </row>
    <row r="2" spans="1:16" ht="12.75" customHeight="1" x14ac:dyDescent="0.2">
      <c r="A2" s="2358" t="s">
        <v>0</v>
      </c>
      <c r="B2" s="2359"/>
      <c r="C2" s="2359"/>
      <c r="D2" s="2359"/>
      <c r="E2" s="2359"/>
      <c r="F2" s="2359"/>
      <c r="G2" s="2359"/>
      <c r="H2" s="2359"/>
      <c r="I2" s="2359"/>
      <c r="J2" s="2359"/>
      <c r="K2" s="2359"/>
      <c r="L2" s="2359"/>
      <c r="M2" s="2359"/>
      <c r="N2" s="2359"/>
      <c r="O2" s="2359"/>
      <c r="P2" s="2360"/>
    </row>
    <row r="3" spans="1:16" ht="12.75" customHeight="1" x14ac:dyDescent="0.2">
      <c r="A3" s="2361"/>
      <c r="B3" s="2362"/>
      <c r="C3" s="2362"/>
      <c r="D3" s="2362"/>
      <c r="E3" s="2362"/>
      <c r="F3" s="2362"/>
      <c r="G3" s="2362"/>
      <c r="H3" s="2362"/>
      <c r="I3" s="2362"/>
      <c r="J3" s="2362"/>
      <c r="K3" s="2362"/>
      <c r="L3" s="2362"/>
      <c r="M3" s="2362"/>
      <c r="N3" s="2362"/>
      <c r="O3" s="2362"/>
      <c r="P3" s="2363"/>
    </row>
    <row r="4" spans="1:16" ht="12.75" customHeight="1" x14ac:dyDescent="0.2">
      <c r="A4" s="2364" t="s">
        <v>48</v>
      </c>
      <c r="B4" s="2365"/>
      <c r="C4" s="2365"/>
      <c r="D4" s="2365"/>
      <c r="E4" s="2365"/>
      <c r="F4" s="2365"/>
      <c r="G4" s="2365"/>
      <c r="H4" s="2365"/>
      <c r="I4" s="2365"/>
      <c r="J4" s="2366"/>
      <c r="K4" s="2367"/>
      <c r="L4" s="2367"/>
      <c r="M4" s="2367"/>
      <c r="N4" s="2367"/>
      <c r="O4" s="2367"/>
      <c r="P4" s="2368"/>
    </row>
    <row r="5" spans="1:16" ht="12.75" customHeight="1" x14ac:dyDescent="0.2">
      <c r="A5" s="2369"/>
      <c r="B5" s="2370"/>
      <c r="C5" s="2370"/>
      <c r="D5" s="2371"/>
      <c r="E5" s="2370"/>
      <c r="F5" s="2370"/>
      <c r="G5" s="2370"/>
      <c r="H5" s="2370"/>
      <c r="I5" s="2371"/>
      <c r="J5" s="2370"/>
      <c r="K5" s="2370"/>
      <c r="L5" s="2370"/>
      <c r="M5" s="2370"/>
      <c r="N5" s="2370"/>
      <c r="O5" s="2370"/>
      <c r="P5" s="2372"/>
    </row>
    <row r="6" spans="1:16" ht="12.75" customHeight="1" x14ac:dyDescent="0.2">
      <c r="A6" s="2373" t="s">
        <v>2</v>
      </c>
      <c r="B6" s="2374"/>
      <c r="C6" s="2374"/>
      <c r="D6" s="2375"/>
      <c r="E6" s="2374"/>
      <c r="F6" s="2374"/>
      <c r="G6" s="2374"/>
      <c r="H6" s="2374"/>
      <c r="I6" s="2375"/>
      <c r="J6" s="2374"/>
      <c r="K6" s="2374"/>
      <c r="L6" s="2374"/>
      <c r="M6" s="2374"/>
      <c r="N6" s="2374"/>
      <c r="O6" s="2374"/>
      <c r="P6" s="2376"/>
    </row>
    <row r="7" spans="1:16" ht="12.75" customHeight="1" x14ac:dyDescent="0.2">
      <c r="A7" s="2377" t="s">
        <v>3</v>
      </c>
      <c r="B7" s="2378"/>
      <c r="C7" s="2378"/>
      <c r="D7" s="2379"/>
      <c r="E7" s="2378"/>
      <c r="F7" s="2378"/>
      <c r="G7" s="2378"/>
      <c r="H7" s="2378"/>
      <c r="I7" s="2379"/>
      <c r="J7" s="2378"/>
      <c r="K7" s="2378"/>
      <c r="L7" s="2378"/>
      <c r="M7" s="2378"/>
      <c r="N7" s="2378"/>
      <c r="O7" s="2378"/>
      <c r="P7" s="2380"/>
    </row>
    <row r="8" spans="1:16" ht="12.75" customHeight="1" x14ac:dyDescent="0.2">
      <c r="A8" s="2381" t="s">
        <v>4</v>
      </c>
      <c r="B8" s="2382"/>
      <c r="C8" s="2382"/>
      <c r="D8" s="2383"/>
      <c r="E8" s="2382"/>
      <c r="F8" s="2382"/>
      <c r="G8" s="2382"/>
      <c r="H8" s="2382"/>
      <c r="I8" s="2383"/>
      <c r="J8" s="2382"/>
      <c r="K8" s="2382"/>
      <c r="L8" s="2382"/>
      <c r="M8" s="2382"/>
      <c r="N8" s="2382"/>
      <c r="O8" s="2382"/>
      <c r="P8" s="2384"/>
    </row>
    <row r="9" spans="1:16" ht="12.75" customHeight="1" x14ac:dyDescent="0.2">
      <c r="A9" s="2385" t="s">
        <v>5</v>
      </c>
      <c r="B9" s="2386"/>
      <c r="C9" s="2386"/>
      <c r="D9" s="2387"/>
      <c r="E9" s="2386"/>
      <c r="F9" s="2386"/>
      <c r="G9" s="2386"/>
      <c r="H9" s="2386"/>
      <c r="I9" s="2387"/>
      <c r="J9" s="2386"/>
      <c r="K9" s="2386"/>
      <c r="L9" s="2386"/>
      <c r="M9" s="2386"/>
      <c r="N9" s="2386"/>
      <c r="O9" s="2386"/>
      <c r="P9" s="2388"/>
    </row>
    <row r="10" spans="1:16" ht="12.75" customHeight="1" x14ac:dyDescent="0.2">
      <c r="A10" s="2389" t="s">
        <v>6</v>
      </c>
      <c r="B10" s="2390"/>
      <c r="C10" s="2390"/>
      <c r="D10" s="2391"/>
      <c r="E10" s="2390"/>
      <c r="F10" s="2390"/>
      <c r="G10" s="2390"/>
      <c r="H10" s="2390"/>
      <c r="I10" s="2391"/>
      <c r="J10" s="2390"/>
      <c r="K10" s="2390"/>
      <c r="L10" s="2390"/>
      <c r="M10" s="2390"/>
      <c r="N10" s="2390"/>
      <c r="O10" s="2390"/>
      <c r="P10" s="2392"/>
    </row>
    <row r="11" spans="1:16" ht="12.75" customHeight="1" x14ac:dyDescent="0.2">
      <c r="A11" s="2393"/>
      <c r="B11" s="2394"/>
      <c r="C11" s="2394"/>
      <c r="D11" s="2395"/>
      <c r="E11" s="2394"/>
      <c r="F11" s="2394"/>
      <c r="G11" s="2396"/>
      <c r="H11" s="2394"/>
      <c r="I11" s="2395"/>
      <c r="J11" s="2394"/>
      <c r="K11" s="2394"/>
      <c r="L11" s="2394"/>
      <c r="M11" s="2394"/>
      <c r="N11" s="2394"/>
      <c r="O11" s="2394"/>
      <c r="P11" s="2397"/>
    </row>
    <row r="12" spans="1:16" ht="12.75" customHeight="1" x14ac:dyDescent="0.2">
      <c r="A12" s="2398" t="s">
        <v>49</v>
      </c>
      <c r="B12" s="2399"/>
      <c r="C12" s="2399"/>
      <c r="D12" s="2400"/>
      <c r="E12" s="2399" t="s">
        <v>8</v>
      </c>
      <c r="F12" s="2399"/>
      <c r="G12" s="2399"/>
      <c r="H12" s="2399"/>
      <c r="I12" s="2400"/>
      <c r="J12" s="2399"/>
      <c r="K12" s="2399"/>
      <c r="L12" s="2399"/>
      <c r="M12" s="2399"/>
      <c r="N12" s="2401" t="s">
        <v>50</v>
      </c>
      <c r="O12" s="2399"/>
      <c r="P12" s="2402"/>
    </row>
    <row r="13" spans="1:16" ht="12.75" customHeight="1" x14ac:dyDescent="0.2">
      <c r="A13" s="2403"/>
      <c r="B13" s="2404"/>
      <c r="C13" s="2404"/>
      <c r="D13" s="2405"/>
      <c r="E13" s="2404"/>
      <c r="F13" s="2404"/>
      <c r="G13" s="2404"/>
      <c r="H13" s="2404"/>
      <c r="I13" s="2405"/>
      <c r="J13" s="2404"/>
      <c r="K13" s="2404"/>
      <c r="L13" s="2404"/>
      <c r="M13" s="2404"/>
      <c r="N13" s="2404"/>
      <c r="O13" s="2404"/>
      <c r="P13" s="2406"/>
    </row>
    <row r="14" spans="1:16" ht="12.75" customHeight="1" x14ac:dyDescent="0.2">
      <c r="A14" s="2407" t="s">
        <v>10</v>
      </c>
      <c r="B14" s="2408"/>
      <c r="C14" s="2408"/>
      <c r="D14" s="2409"/>
      <c r="E14" s="2408"/>
      <c r="F14" s="2408"/>
      <c r="G14" s="2408"/>
      <c r="H14" s="2408"/>
      <c r="I14" s="2409"/>
      <c r="J14" s="2408"/>
      <c r="K14" s="2408"/>
      <c r="L14" s="2408"/>
      <c r="M14" s="2408"/>
      <c r="N14" s="2410"/>
      <c r="O14" s="2411"/>
      <c r="P14" s="2412"/>
    </row>
    <row r="15" spans="1:16" ht="12.75" customHeight="1" x14ac:dyDescent="0.2">
      <c r="A15" s="2413"/>
      <c r="B15" s="2414"/>
      <c r="C15" s="2414"/>
      <c r="D15" s="2415"/>
      <c r="E15" s="2414"/>
      <c r="F15" s="2414"/>
      <c r="G15" s="2414"/>
      <c r="H15" s="2414"/>
      <c r="I15" s="2415"/>
      <c r="J15" s="2414"/>
      <c r="K15" s="2414"/>
      <c r="L15" s="2414"/>
      <c r="M15" s="2414"/>
      <c r="N15" s="2416" t="s">
        <v>11</v>
      </c>
      <c r="O15" s="2417" t="s">
        <v>12</v>
      </c>
      <c r="P15" s="2418"/>
    </row>
    <row r="16" spans="1:16" ht="12.75" customHeight="1" x14ac:dyDescent="0.2">
      <c r="A16" s="2419" t="s">
        <v>13</v>
      </c>
      <c r="B16" s="2420"/>
      <c r="C16" s="2420"/>
      <c r="D16" s="2421"/>
      <c r="E16" s="2420"/>
      <c r="F16" s="2420"/>
      <c r="G16" s="2420"/>
      <c r="H16" s="2420"/>
      <c r="I16" s="2421"/>
      <c r="J16" s="2420"/>
      <c r="K16" s="2420"/>
      <c r="L16" s="2420"/>
      <c r="M16" s="2420"/>
      <c r="N16" s="2422"/>
      <c r="O16" s="2423"/>
      <c r="P16" s="2423"/>
    </row>
    <row r="17" spans="1:47" ht="12.75" customHeight="1" x14ac:dyDescent="0.2">
      <c r="A17" s="2424" t="s">
        <v>14</v>
      </c>
      <c r="B17" s="2425"/>
      <c r="C17" s="2425"/>
      <c r="D17" s="2426"/>
      <c r="E17" s="2425"/>
      <c r="F17" s="2425"/>
      <c r="G17" s="2425"/>
      <c r="H17" s="2425"/>
      <c r="I17" s="2426"/>
      <c r="J17" s="2425"/>
      <c r="K17" s="2425"/>
      <c r="L17" s="2425"/>
      <c r="M17" s="2425"/>
      <c r="N17" s="2427" t="s">
        <v>15</v>
      </c>
      <c r="O17" s="2428" t="s">
        <v>16</v>
      </c>
      <c r="P17" s="2429"/>
    </row>
    <row r="18" spans="1:47" ht="12.75" customHeight="1" x14ac:dyDescent="0.2">
      <c r="A18" s="2430"/>
      <c r="B18" s="2431"/>
      <c r="C18" s="2431"/>
      <c r="D18" s="2432"/>
      <c r="E18" s="2431"/>
      <c r="F18" s="2431"/>
      <c r="G18" s="2431"/>
      <c r="H18" s="2431"/>
      <c r="I18" s="2432"/>
      <c r="J18" s="2431"/>
      <c r="K18" s="2431"/>
      <c r="L18" s="2431"/>
      <c r="M18" s="2431"/>
      <c r="N18" s="2433"/>
      <c r="O18" s="2434"/>
      <c r="P18" s="2435" t="s">
        <v>8</v>
      </c>
    </row>
    <row r="19" spans="1:47" ht="12.75" customHeight="1" x14ac:dyDescent="0.2">
      <c r="A19" s="2436"/>
      <c r="B19" s="2437"/>
      <c r="C19" s="2437"/>
      <c r="D19" s="2438"/>
      <c r="E19" s="2437"/>
      <c r="F19" s="2437"/>
      <c r="G19" s="2437"/>
      <c r="H19" s="2437"/>
      <c r="I19" s="2438"/>
      <c r="J19" s="2437"/>
      <c r="K19" s="2439"/>
      <c r="L19" s="2437" t="s">
        <v>17</v>
      </c>
      <c r="M19" s="2437"/>
      <c r="N19" s="2440"/>
      <c r="O19" s="2441"/>
      <c r="P19" s="2442"/>
      <c r="AU19" s="2443"/>
    </row>
    <row r="20" spans="1:47" ht="12.75" customHeight="1" x14ac:dyDescent="0.2">
      <c r="A20" s="2444"/>
      <c r="B20" s="2445"/>
      <c r="C20" s="2445"/>
      <c r="D20" s="2446"/>
      <c r="E20" s="2445"/>
      <c r="F20" s="2445"/>
      <c r="G20" s="2445"/>
      <c r="H20" s="2445"/>
      <c r="I20" s="2446"/>
      <c r="J20" s="2445"/>
      <c r="K20" s="2445"/>
      <c r="L20" s="2445"/>
      <c r="M20" s="2445"/>
      <c r="N20" s="2447"/>
      <c r="O20" s="2448"/>
      <c r="P20" s="2449"/>
    </row>
    <row r="21" spans="1:47" ht="12.75" customHeight="1" x14ac:dyDescent="0.2">
      <c r="A21" s="2450"/>
      <c r="B21" s="2451"/>
      <c r="C21" s="2452"/>
      <c r="D21" s="2452"/>
      <c r="E21" s="2451"/>
      <c r="F21" s="2451"/>
      <c r="G21" s="2451"/>
      <c r="H21" s="2451" t="s">
        <v>8</v>
      </c>
      <c r="I21" s="2453"/>
      <c r="J21" s="2451"/>
      <c r="K21" s="2451"/>
      <c r="L21" s="2451"/>
      <c r="M21" s="2451"/>
      <c r="N21" s="2454"/>
      <c r="O21" s="2455"/>
      <c r="P21" s="2456"/>
    </row>
    <row r="22" spans="1:47" ht="12.75" customHeight="1" x14ac:dyDescent="0.2">
      <c r="A22" s="2457"/>
      <c r="B22" s="2458"/>
      <c r="C22" s="2458"/>
      <c r="D22" s="2459"/>
      <c r="E22" s="2458"/>
      <c r="F22" s="2458"/>
      <c r="G22" s="2458"/>
      <c r="H22" s="2458"/>
      <c r="I22" s="2459"/>
      <c r="J22" s="2458"/>
      <c r="K22" s="2458"/>
      <c r="L22" s="2458"/>
      <c r="M22" s="2458"/>
      <c r="N22" s="2458"/>
      <c r="O22" s="2458"/>
      <c r="P22" s="2460"/>
    </row>
    <row r="23" spans="1:47" ht="12.75" customHeight="1" x14ac:dyDescent="0.2">
      <c r="A23" s="2461" t="s">
        <v>18</v>
      </c>
      <c r="B23" s="2462"/>
      <c r="C23" s="2462"/>
      <c r="D23" s="2463"/>
      <c r="E23" s="2464" t="s">
        <v>19</v>
      </c>
      <c r="F23" s="2464"/>
      <c r="G23" s="2464"/>
      <c r="H23" s="2464"/>
      <c r="I23" s="2464"/>
      <c r="J23" s="2464"/>
      <c r="K23" s="2464"/>
      <c r="L23" s="2464"/>
      <c r="M23" s="2462"/>
      <c r="N23" s="2462"/>
      <c r="O23" s="2462"/>
      <c r="P23" s="2465"/>
    </row>
    <row r="24" spans="1:47" x14ac:dyDescent="0.25">
      <c r="A24" s="2466"/>
      <c r="B24" s="2467"/>
      <c r="C24" s="2467"/>
      <c r="D24" s="2468"/>
      <c r="E24" s="2469" t="s">
        <v>20</v>
      </c>
      <c r="F24" s="2469"/>
      <c r="G24" s="2469"/>
      <c r="H24" s="2469"/>
      <c r="I24" s="2469"/>
      <c r="J24" s="2469"/>
      <c r="K24" s="2469"/>
      <c r="L24" s="2469"/>
      <c r="M24" s="2467"/>
      <c r="N24" s="2467"/>
      <c r="O24" s="2467"/>
      <c r="P24" s="2470"/>
    </row>
    <row r="25" spans="1:47" ht="12.75" customHeight="1" x14ac:dyDescent="0.2">
      <c r="A25" s="2471"/>
      <c r="B25" s="2472" t="s">
        <v>21</v>
      </c>
      <c r="C25" s="2473"/>
      <c r="D25" s="2473"/>
      <c r="E25" s="2473"/>
      <c r="F25" s="2473"/>
      <c r="G25" s="2473"/>
      <c r="H25" s="2473"/>
      <c r="I25" s="2473"/>
      <c r="J25" s="2473"/>
      <c r="K25" s="2473"/>
      <c r="L25" s="2473"/>
      <c r="M25" s="2473"/>
      <c r="N25" s="2473"/>
      <c r="O25" s="2474"/>
      <c r="P25" s="2475"/>
    </row>
    <row r="26" spans="1:47" ht="12.75" customHeight="1" x14ac:dyDescent="0.2">
      <c r="A26" s="2476" t="s">
        <v>22</v>
      </c>
      <c r="B26" s="2477" t="s">
        <v>23</v>
      </c>
      <c r="C26" s="2477"/>
      <c r="D26" s="2476" t="s">
        <v>24</v>
      </c>
      <c r="E26" s="2476" t="s">
        <v>25</v>
      </c>
      <c r="F26" s="2476" t="s">
        <v>22</v>
      </c>
      <c r="G26" s="2477" t="s">
        <v>23</v>
      </c>
      <c r="H26" s="2477"/>
      <c r="I26" s="2476" t="s">
        <v>24</v>
      </c>
      <c r="J26" s="2476" t="s">
        <v>25</v>
      </c>
      <c r="K26" s="2476" t="s">
        <v>22</v>
      </c>
      <c r="L26" s="2477" t="s">
        <v>23</v>
      </c>
      <c r="M26" s="2477"/>
      <c r="N26" s="2478" t="s">
        <v>24</v>
      </c>
      <c r="O26" s="2476" t="s">
        <v>25</v>
      </c>
      <c r="P26" s="2479"/>
    </row>
    <row r="27" spans="1:47" ht="12.75" customHeight="1" x14ac:dyDescent="0.2">
      <c r="A27" s="2480"/>
      <c r="B27" s="2481" t="s">
        <v>26</v>
      </c>
      <c r="C27" s="2481" t="s">
        <v>2</v>
      </c>
      <c r="D27" s="2480"/>
      <c r="E27" s="2480"/>
      <c r="F27" s="2480"/>
      <c r="G27" s="2481" t="s">
        <v>26</v>
      </c>
      <c r="H27" s="2481" t="s">
        <v>2</v>
      </c>
      <c r="I27" s="2480"/>
      <c r="J27" s="2480"/>
      <c r="K27" s="2480"/>
      <c r="L27" s="2481" t="s">
        <v>26</v>
      </c>
      <c r="M27" s="2481" t="s">
        <v>2</v>
      </c>
      <c r="N27" s="2482"/>
      <c r="O27" s="2480"/>
      <c r="P27" s="2483"/>
    </row>
    <row r="28" spans="1:47" ht="12.75" customHeight="1" x14ac:dyDescent="0.2">
      <c r="A28" s="2484">
        <v>1</v>
      </c>
      <c r="B28" s="2485">
        <v>0</v>
      </c>
      <c r="C28" s="2486">
        <v>0.15</v>
      </c>
      <c r="D28" s="2487">
        <v>7000</v>
      </c>
      <c r="E28" s="2488">
        <f t="shared" ref="E28:E59" si="0">D28*(100-2.67)/100</f>
        <v>6813.1</v>
      </c>
      <c r="F28" s="2489">
        <v>33</v>
      </c>
      <c r="G28" s="2490">
        <v>8</v>
      </c>
      <c r="H28" s="2490">
        <v>8.15</v>
      </c>
      <c r="I28" s="2487">
        <v>16000</v>
      </c>
      <c r="J28" s="2488">
        <f t="shared" ref="J28:J59" si="1">I28*(100-2.67)/100</f>
        <v>15572.8</v>
      </c>
      <c r="K28" s="2489">
        <v>65</v>
      </c>
      <c r="L28" s="2490">
        <v>16</v>
      </c>
      <c r="M28" s="2490">
        <v>16.149999999999999</v>
      </c>
      <c r="N28" s="2487">
        <v>7000</v>
      </c>
      <c r="O28" s="2488">
        <f t="shared" ref="O28:O59" si="2">N28*(100-2.67)/100</f>
        <v>6813.1</v>
      </c>
      <c r="P28" s="2491"/>
    </row>
    <row r="29" spans="1:47" ht="12.75" customHeight="1" x14ac:dyDescent="0.2">
      <c r="A29" s="2492">
        <v>2</v>
      </c>
      <c r="B29" s="2492">
        <v>0.15</v>
      </c>
      <c r="C29" s="2493">
        <v>0.3</v>
      </c>
      <c r="D29" s="2494">
        <v>7000</v>
      </c>
      <c r="E29" s="2495">
        <f t="shared" si="0"/>
        <v>6813.1</v>
      </c>
      <c r="F29" s="2496">
        <v>34</v>
      </c>
      <c r="G29" s="2497">
        <v>8.15</v>
      </c>
      <c r="H29" s="2497">
        <v>8.3000000000000007</v>
      </c>
      <c r="I29" s="2494">
        <v>16000</v>
      </c>
      <c r="J29" s="2495">
        <f t="shared" si="1"/>
        <v>15572.8</v>
      </c>
      <c r="K29" s="2496">
        <v>66</v>
      </c>
      <c r="L29" s="2497">
        <v>16.149999999999999</v>
      </c>
      <c r="M29" s="2497">
        <v>16.3</v>
      </c>
      <c r="N29" s="2494">
        <v>7000</v>
      </c>
      <c r="O29" s="2495">
        <f t="shared" si="2"/>
        <v>6813.1</v>
      </c>
      <c r="P29" s="2498"/>
    </row>
    <row r="30" spans="1:47" ht="12.75" customHeight="1" x14ac:dyDescent="0.2">
      <c r="A30" s="2499">
        <v>3</v>
      </c>
      <c r="B30" s="2500">
        <v>0.3</v>
      </c>
      <c r="C30" s="2501">
        <v>0.45</v>
      </c>
      <c r="D30" s="2502">
        <v>7000</v>
      </c>
      <c r="E30" s="2503">
        <f t="shared" si="0"/>
        <v>6813.1</v>
      </c>
      <c r="F30" s="2504">
        <v>35</v>
      </c>
      <c r="G30" s="2505">
        <v>8.3000000000000007</v>
      </c>
      <c r="H30" s="2505">
        <v>8.4499999999999993</v>
      </c>
      <c r="I30" s="2502">
        <v>16000</v>
      </c>
      <c r="J30" s="2503">
        <f t="shared" si="1"/>
        <v>15572.8</v>
      </c>
      <c r="K30" s="2504">
        <v>67</v>
      </c>
      <c r="L30" s="2505">
        <v>16.3</v>
      </c>
      <c r="M30" s="2505">
        <v>16.45</v>
      </c>
      <c r="N30" s="2502">
        <v>7000</v>
      </c>
      <c r="O30" s="2503">
        <f t="shared" si="2"/>
        <v>6813.1</v>
      </c>
      <c r="P30" s="2506"/>
      <c r="V30" s="2507"/>
    </row>
    <row r="31" spans="1:47" ht="12.75" customHeight="1" x14ac:dyDescent="0.2">
      <c r="A31" s="2508">
        <v>4</v>
      </c>
      <c r="B31" s="2508">
        <v>0.45</v>
      </c>
      <c r="C31" s="2509">
        <v>1</v>
      </c>
      <c r="D31" s="2510">
        <v>7000</v>
      </c>
      <c r="E31" s="2511">
        <f t="shared" si="0"/>
        <v>6813.1</v>
      </c>
      <c r="F31" s="2512">
        <v>36</v>
      </c>
      <c r="G31" s="2509">
        <v>8.4499999999999993</v>
      </c>
      <c r="H31" s="2509">
        <v>9</v>
      </c>
      <c r="I31" s="2510">
        <v>16000</v>
      </c>
      <c r="J31" s="2511">
        <f t="shared" si="1"/>
        <v>15572.8</v>
      </c>
      <c r="K31" s="2512">
        <v>68</v>
      </c>
      <c r="L31" s="2509">
        <v>16.45</v>
      </c>
      <c r="M31" s="2509">
        <v>17</v>
      </c>
      <c r="N31" s="2510">
        <v>7000</v>
      </c>
      <c r="O31" s="2511">
        <f t="shared" si="2"/>
        <v>6813.1</v>
      </c>
      <c r="P31" s="2513"/>
    </row>
    <row r="32" spans="1:47" ht="12.75" customHeight="1" x14ac:dyDescent="0.2">
      <c r="A32" s="2514">
        <v>5</v>
      </c>
      <c r="B32" s="2515">
        <v>1</v>
      </c>
      <c r="C32" s="2516">
        <v>1.1499999999999999</v>
      </c>
      <c r="D32" s="2517">
        <v>7000</v>
      </c>
      <c r="E32" s="2518">
        <f t="shared" si="0"/>
        <v>6813.1</v>
      </c>
      <c r="F32" s="2519">
        <v>37</v>
      </c>
      <c r="G32" s="2515">
        <v>9</v>
      </c>
      <c r="H32" s="2515">
        <v>9.15</v>
      </c>
      <c r="I32" s="2517">
        <v>16000</v>
      </c>
      <c r="J32" s="2518">
        <f t="shared" si="1"/>
        <v>15572.8</v>
      </c>
      <c r="K32" s="2519">
        <v>69</v>
      </c>
      <c r="L32" s="2515">
        <v>17</v>
      </c>
      <c r="M32" s="2515">
        <v>17.149999999999999</v>
      </c>
      <c r="N32" s="2517">
        <v>7000</v>
      </c>
      <c r="O32" s="2518">
        <f t="shared" si="2"/>
        <v>6813.1</v>
      </c>
      <c r="P32" s="2520"/>
      <c r="AQ32" s="2517"/>
    </row>
    <row r="33" spans="1:16" ht="12.75" customHeight="1" x14ac:dyDescent="0.2">
      <c r="A33" s="2521">
        <v>6</v>
      </c>
      <c r="B33" s="2522">
        <v>1.1499999999999999</v>
      </c>
      <c r="C33" s="2523">
        <v>1.3</v>
      </c>
      <c r="D33" s="2524">
        <v>7000</v>
      </c>
      <c r="E33" s="2525">
        <f t="shared" si="0"/>
        <v>6813.1</v>
      </c>
      <c r="F33" s="2526">
        <v>38</v>
      </c>
      <c r="G33" s="2523">
        <v>9.15</v>
      </c>
      <c r="H33" s="2523">
        <v>9.3000000000000007</v>
      </c>
      <c r="I33" s="2524">
        <v>16000</v>
      </c>
      <c r="J33" s="2525">
        <f t="shared" si="1"/>
        <v>15572.8</v>
      </c>
      <c r="K33" s="2526">
        <v>70</v>
      </c>
      <c r="L33" s="2523">
        <v>17.149999999999999</v>
      </c>
      <c r="M33" s="2523">
        <v>17.3</v>
      </c>
      <c r="N33" s="2524">
        <v>7000</v>
      </c>
      <c r="O33" s="2525">
        <f t="shared" si="2"/>
        <v>6813.1</v>
      </c>
      <c r="P33" s="2527"/>
    </row>
    <row r="34" spans="1:16" x14ac:dyDescent="0.2">
      <c r="A34" s="2528">
        <v>7</v>
      </c>
      <c r="B34" s="2529">
        <v>1.3</v>
      </c>
      <c r="C34" s="2530">
        <v>1.45</v>
      </c>
      <c r="D34" s="2531">
        <v>7000</v>
      </c>
      <c r="E34" s="2532">
        <f t="shared" si="0"/>
        <v>6813.1</v>
      </c>
      <c r="F34" s="2533">
        <v>39</v>
      </c>
      <c r="G34" s="2534">
        <v>9.3000000000000007</v>
      </c>
      <c r="H34" s="2534">
        <v>9.4499999999999993</v>
      </c>
      <c r="I34" s="2531">
        <v>16000</v>
      </c>
      <c r="J34" s="2532">
        <f t="shared" si="1"/>
        <v>15572.8</v>
      </c>
      <c r="K34" s="2533">
        <v>71</v>
      </c>
      <c r="L34" s="2534">
        <v>17.3</v>
      </c>
      <c r="M34" s="2534">
        <v>17.45</v>
      </c>
      <c r="N34" s="2531">
        <v>7000</v>
      </c>
      <c r="O34" s="2532">
        <f t="shared" si="2"/>
        <v>6813.1</v>
      </c>
      <c r="P34" s="2535"/>
    </row>
    <row r="35" spans="1:16" x14ac:dyDescent="0.2">
      <c r="A35" s="2536">
        <v>8</v>
      </c>
      <c r="B35" s="2536">
        <v>1.45</v>
      </c>
      <c r="C35" s="2537">
        <v>2</v>
      </c>
      <c r="D35" s="2538">
        <v>7000</v>
      </c>
      <c r="E35" s="2539">
        <f t="shared" si="0"/>
        <v>6813.1</v>
      </c>
      <c r="F35" s="2540">
        <v>40</v>
      </c>
      <c r="G35" s="2537">
        <v>9.4499999999999993</v>
      </c>
      <c r="H35" s="2537">
        <v>10</v>
      </c>
      <c r="I35" s="2538">
        <v>16000</v>
      </c>
      <c r="J35" s="2539">
        <f t="shared" si="1"/>
        <v>15572.8</v>
      </c>
      <c r="K35" s="2540">
        <v>72</v>
      </c>
      <c r="L35" s="2541">
        <v>17.45</v>
      </c>
      <c r="M35" s="2537">
        <v>18</v>
      </c>
      <c r="N35" s="2538">
        <v>7000</v>
      </c>
      <c r="O35" s="2539">
        <f t="shared" si="2"/>
        <v>6813.1</v>
      </c>
      <c r="P35" s="2542"/>
    </row>
    <row r="36" spans="1:16" x14ac:dyDescent="0.2">
      <c r="A36" s="2543">
        <v>9</v>
      </c>
      <c r="B36" s="2544">
        <v>2</v>
      </c>
      <c r="C36" s="2545">
        <v>2.15</v>
      </c>
      <c r="D36" s="2546">
        <v>7000</v>
      </c>
      <c r="E36" s="2547">
        <f t="shared" si="0"/>
        <v>6813.1</v>
      </c>
      <c r="F36" s="2548">
        <v>41</v>
      </c>
      <c r="G36" s="2549">
        <v>10</v>
      </c>
      <c r="H36" s="2550">
        <v>10.15</v>
      </c>
      <c r="I36" s="2546">
        <v>16000</v>
      </c>
      <c r="J36" s="2547">
        <f t="shared" si="1"/>
        <v>15572.8</v>
      </c>
      <c r="K36" s="2548">
        <v>73</v>
      </c>
      <c r="L36" s="2550">
        <v>18</v>
      </c>
      <c r="M36" s="2549">
        <v>18.149999999999999</v>
      </c>
      <c r="N36" s="2546">
        <v>7000</v>
      </c>
      <c r="O36" s="2547">
        <f t="shared" si="2"/>
        <v>6813.1</v>
      </c>
      <c r="P36" s="2551"/>
    </row>
    <row r="37" spans="1:16" x14ac:dyDescent="0.2">
      <c r="A37" s="2552">
        <v>10</v>
      </c>
      <c r="B37" s="2552">
        <v>2.15</v>
      </c>
      <c r="C37" s="2553">
        <v>2.2999999999999998</v>
      </c>
      <c r="D37" s="2554">
        <v>7000</v>
      </c>
      <c r="E37" s="2555">
        <f t="shared" si="0"/>
        <v>6813.1</v>
      </c>
      <c r="F37" s="2556">
        <v>42</v>
      </c>
      <c r="G37" s="2553">
        <v>10.15</v>
      </c>
      <c r="H37" s="2557">
        <v>10.3</v>
      </c>
      <c r="I37" s="2554">
        <v>16000</v>
      </c>
      <c r="J37" s="2555">
        <f t="shared" si="1"/>
        <v>15572.8</v>
      </c>
      <c r="K37" s="2556">
        <v>74</v>
      </c>
      <c r="L37" s="2557">
        <v>18.149999999999999</v>
      </c>
      <c r="M37" s="2553">
        <v>18.3</v>
      </c>
      <c r="N37" s="2554">
        <v>7000</v>
      </c>
      <c r="O37" s="2555">
        <f t="shared" si="2"/>
        <v>6813.1</v>
      </c>
      <c r="P37" s="2558"/>
    </row>
    <row r="38" spans="1:16" x14ac:dyDescent="0.2">
      <c r="A38" s="2559">
        <v>11</v>
      </c>
      <c r="B38" s="2560">
        <v>2.2999999999999998</v>
      </c>
      <c r="C38" s="2561">
        <v>2.4500000000000002</v>
      </c>
      <c r="D38" s="2562">
        <v>7000</v>
      </c>
      <c r="E38" s="2563">
        <f t="shared" si="0"/>
        <v>6813.1</v>
      </c>
      <c r="F38" s="2564">
        <v>43</v>
      </c>
      <c r="G38" s="2565">
        <v>10.3</v>
      </c>
      <c r="H38" s="2566">
        <v>10.45</v>
      </c>
      <c r="I38" s="2562">
        <v>16000</v>
      </c>
      <c r="J38" s="2563">
        <f t="shared" si="1"/>
        <v>15572.8</v>
      </c>
      <c r="K38" s="2564">
        <v>75</v>
      </c>
      <c r="L38" s="2566">
        <v>18.3</v>
      </c>
      <c r="M38" s="2565">
        <v>18.45</v>
      </c>
      <c r="N38" s="2562">
        <v>7000</v>
      </c>
      <c r="O38" s="2563">
        <f t="shared" si="2"/>
        <v>6813.1</v>
      </c>
      <c r="P38" s="2567"/>
    </row>
    <row r="39" spans="1:16" x14ac:dyDescent="0.2">
      <c r="A39" s="2568">
        <v>12</v>
      </c>
      <c r="B39" s="2568">
        <v>2.4500000000000002</v>
      </c>
      <c r="C39" s="2569">
        <v>3</v>
      </c>
      <c r="D39" s="2570">
        <v>7000</v>
      </c>
      <c r="E39" s="2571">
        <f t="shared" si="0"/>
        <v>6813.1</v>
      </c>
      <c r="F39" s="2572">
        <v>44</v>
      </c>
      <c r="G39" s="2569">
        <v>10.45</v>
      </c>
      <c r="H39" s="2573">
        <v>11</v>
      </c>
      <c r="I39" s="2570">
        <v>16000</v>
      </c>
      <c r="J39" s="2571">
        <f t="shared" si="1"/>
        <v>15572.8</v>
      </c>
      <c r="K39" s="2572">
        <v>76</v>
      </c>
      <c r="L39" s="2573">
        <v>18.45</v>
      </c>
      <c r="M39" s="2569">
        <v>19</v>
      </c>
      <c r="N39" s="2570">
        <v>7000</v>
      </c>
      <c r="O39" s="2571">
        <f t="shared" si="2"/>
        <v>6813.1</v>
      </c>
      <c r="P39" s="2574"/>
    </row>
    <row r="40" spans="1:16" x14ac:dyDescent="0.2">
      <c r="A40" s="2575">
        <v>13</v>
      </c>
      <c r="B40" s="2576">
        <v>3</v>
      </c>
      <c r="C40" s="2577">
        <v>3.15</v>
      </c>
      <c r="D40" s="2578">
        <v>7000</v>
      </c>
      <c r="E40" s="2579">
        <f t="shared" si="0"/>
        <v>6813.1</v>
      </c>
      <c r="F40" s="2580">
        <v>45</v>
      </c>
      <c r="G40" s="2581">
        <v>11</v>
      </c>
      <c r="H40" s="2582">
        <v>11.15</v>
      </c>
      <c r="I40" s="2578">
        <v>16000</v>
      </c>
      <c r="J40" s="2579">
        <f t="shared" si="1"/>
        <v>15572.8</v>
      </c>
      <c r="K40" s="2580">
        <v>77</v>
      </c>
      <c r="L40" s="2582">
        <v>19</v>
      </c>
      <c r="M40" s="2581">
        <v>19.149999999999999</v>
      </c>
      <c r="N40" s="2578">
        <v>7000</v>
      </c>
      <c r="O40" s="2579">
        <f t="shared" si="2"/>
        <v>6813.1</v>
      </c>
      <c r="P40" s="2583"/>
    </row>
    <row r="41" spans="1:16" x14ac:dyDescent="0.2">
      <c r="A41" s="2584">
        <v>14</v>
      </c>
      <c r="B41" s="2584">
        <v>3.15</v>
      </c>
      <c r="C41" s="2585">
        <v>3.3</v>
      </c>
      <c r="D41" s="2586">
        <v>7000</v>
      </c>
      <c r="E41" s="2587">
        <f t="shared" si="0"/>
        <v>6813.1</v>
      </c>
      <c r="F41" s="2588">
        <v>46</v>
      </c>
      <c r="G41" s="2589">
        <v>11.15</v>
      </c>
      <c r="H41" s="2585">
        <v>11.3</v>
      </c>
      <c r="I41" s="2586">
        <v>16000</v>
      </c>
      <c r="J41" s="2587">
        <f t="shared" si="1"/>
        <v>15572.8</v>
      </c>
      <c r="K41" s="2588">
        <v>78</v>
      </c>
      <c r="L41" s="2585">
        <v>19.149999999999999</v>
      </c>
      <c r="M41" s="2589">
        <v>19.3</v>
      </c>
      <c r="N41" s="2586">
        <v>7000</v>
      </c>
      <c r="O41" s="2587">
        <f t="shared" si="2"/>
        <v>6813.1</v>
      </c>
      <c r="P41" s="2590"/>
    </row>
    <row r="42" spans="1:16" x14ac:dyDescent="0.2">
      <c r="A42" s="2591">
        <v>15</v>
      </c>
      <c r="B42" s="2592">
        <v>3.3</v>
      </c>
      <c r="C42" s="2593">
        <v>3.45</v>
      </c>
      <c r="D42" s="2594">
        <v>7000</v>
      </c>
      <c r="E42" s="2595">
        <f t="shared" si="0"/>
        <v>6813.1</v>
      </c>
      <c r="F42" s="2596">
        <v>47</v>
      </c>
      <c r="G42" s="2597">
        <v>11.3</v>
      </c>
      <c r="H42" s="2598">
        <v>11.45</v>
      </c>
      <c r="I42" s="2594">
        <v>16000</v>
      </c>
      <c r="J42" s="2595">
        <f t="shared" si="1"/>
        <v>15572.8</v>
      </c>
      <c r="K42" s="2596">
        <v>79</v>
      </c>
      <c r="L42" s="2598">
        <v>19.3</v>
      </c>
      <c r="M42" s="2597">
        <v>19.45</v>
      </c>
      <c r="N42" s="2594">
        <v>7000</v>
      </c>
      <c r="O42" s="2595">
        <f t="shared" si="2"/>
        <v>6813.1</v>
      </c>
      <c r="P42" s="2599"/>
    </row>
    <row r="43" spans="1:16" x14ac:dyDescent="0.2">
      <c r="A43" s="2600">
        <v>16</v>
      </c>
      <c r="B43" s="2600">
        <v>3.45</v>
      </c>
      <c r="C43" s="2601">
        <v>4</v>
      </c>
      <c r="D43" s="2602">
        <v>7000</v>
      </c>
      <c r="E43" s="2603">
        <f t="shared" si="0"/>
        <v>6813.1</v>
      </c>
      <c r="F43" s="2604">
        <v>48</v>
      </c>
      <c r="G43" s="2605">
        <v>11.45</v>
      </c>
      <c r="H43" s="2601">
        <v>12</v>
      </c>
      <c r="I43" s="2602">
        <v>16000</v>
      </c>
      <c r="J43" s="2603">
        <f t="shared" si="1"/>
        <v>15572.8</v>
      </c>
      <c r="K43" s="2604">
        <v>80</v>
      </c>
      <c r="L43" s="2601">
        <v>19.45</v>
      </c>
      <c r="M43" s="2601">
        <v>20</v>
      </c>
      <c r="N43" s="2602">
        <v>7000</v>
      </c>
      <c r="O43" s="2603">
        <f t="shared" si="2"/>
        <v>6813.1</v>
      </c>
      <c r="P43" s="2606"/>
    </row>
    <row r="44" spans="1:16" x14ac:dyDescent="0.2">
      <c r="A44" s="2607">
        <v>17</v>
      </c>
      <c r="B44" s="2608">
        <v>4</v>
      </c>
      <c r="C44" s="2609">
        <v>4.1500000000000004</v>
      </c>
      <c r="D44" s="2610">
        <v>7000</v>
      </c>
      <c r="E44" s="2611">
        <f t="shared" si="0"/>
        <v>6813.1</v>
      </c>
      <c r="F44" s="2612">
        <v>49</v>
      </c>
      <c r="G44" s="2613">
        <v>12</v>
      </c>
      <c r="H44" s="2614">
        <v>12.15</v>
      </c>
      <c r="I44" s="2610">
        <v>16000</v>
      </c>
      <c r="J44" s="2611">
        <f t="shared" si="1"/>
        <v>15572.8</v>
      </c>
      <c r="K44" s="2612">
        <v>81</v>
      </c>
      <c r="L44" s="2614">
        <v>20</v>
      </c>
      <c r="M44" s="2613">
        <v>20.149999999999999</v>
      </c>
      <c r="N44" s="2610">
        <v>7000</v>
      </c>
      <c r="O44" s="2611">
        <f t="shared" si="2"/>
        <v>6813.1</v>
      </c>
      <c r="P44" s="2615"/>
    </row>
    <row r="45" spans="1:16" x14ac:dyDescent="0.2">
      <c r="A45" s="2616">
        <v>18</v>
      </c>
      <c r="B45" s="2616">
        <v>4.1500000000000004</v>
      </c>
      <c r="C45" s="2617">
        <v>4.3</v>
      </c>
      <c r="D45" s="2618">
        <v>7000</v>
      </c>
      <c r="E45" s="2619">
        <f t="shared" si="0"/>
        <v>6813.1</v>
      </c>
      <c r="F45" s="2620">
        <v>50</v>
      </c>
      <c r="G45" s="2621">
        <v>12.15</v>
      </c>
      <c r="H45" s="2617">
        <v>12.3</v>
      </c>
      <c r="I45" s="2618">
        <v>16000</v>
      </c>
      <c r="J45" s="2619">
        <f t="shared" si="1"/>
        <v>15572.8</v>
      </c>
      <c r="K45" s="2620">
        <v>82</v>
      </c>
      <c r="L45" s="2617">
        <v>20.149999999999999</v>
      </c>
      <c r="M45" s="2621">
        <v>20.3</v>
      </c>
      <c r="N45" s="2618">
        <v>7000</v>
      </c>
      <c r="O45" s="2619">
        <f t="shared" si="2"/>
        <v>6813.1</v>
      </c>
      <c r="P45" s="2622"/>
    </row>
    <row r="46" spans="1:16" x14ac:dyDescent="0.2">
      <c r="A46" s="2623">
        <v>19</v>
      </c>
      <c r="B46" s="2624">
        <v>4.3</v>
      </c>
      <c r="C46" s="2625">
        <v>4.45</v>
      </c>
      <c r="D46" s="2626">
        <v>7000</v>
      </c>
      <c r="E46" s="2627">
        <f t="shared" si="0"/>
        <v>6813.1</v>
      </c>
      <c r="F46" s="2628">
        <v>51</v>
      </c>
      <c r="G46" s="2629">
        <v>12.3</v>
      </c>
      <c r="H46" s="2630">
        <v>12.45</v>
      </c>
      <c r="I46" s="2626">
        <v>16000</v>
      </c>
      <c r="J46" s="2627">
        <f t="shared" si="1"/>
        <v>15572.8</v>
      </c>
      <c r="K46" s="2628">
        <v>83</v>
      </c>
      <c r="L46" s="2630">
        <v>20.3</v>
      </c>
      <c r="M46" s="2629">
        <v>20.45</v>
      </c>
      <c r="N46" s="2626">
        <v>7000</v>
      </c>
      <c r="O46" s="2627">
        <f t="shared" si="2"/>
        <v>6813.1</v>
      </c>
      <c r="P46" s="2631"/>
    </row>
    <row r="47" spans="1:16" x14ac:dyDescent="0.2">
      <c r="A47" s="2632">
        <v>20</v>
      </c>
      <c r="B47" s="2632">
        <v>4.45</v>
      </c>
      <c r="C47" s="2633">
        <v>5</v>
      </c>
      <c r="D47" s="2634">
        <v>7000</v>
      </c>
      <c r="E47" s="2635">
        <f t="shared" si="0"/>
        <v>6813.1</v>
      </c>
      <c r="F47" s="2636">
        <v>52</v>
      </c>
      <c r="G47" s="2637">
        <v>12.45</v>
      </c>
      <c r="H47" s="2633">
        <v>13</v>
      </c>
      <c r="I47" s="2634">
        <v>16000</v>
      </c>
      <c r="J47" s="2635">
        <f t="shared" si="1"/>
        <v>15572.8</v>
      </c>
      <c r="K47" s="2636">
        <v>84</v>
      </c>
      <c r="L47" s="2633">
        <v>20.45</v>
      </c>
      <c r="M47" s="2637">
        <v>21</v>
      </c>
      <c r="N47" s="2634">
        <v>7000</v>
      </c>
      <c r="O47" s="2635">
        <f t="shared" si="2"/>
        <v>6813.1</v>
      </c>
      <c r="P47" s="2638"/>
    </row>
    <row r="48" spans="1:16" x14ac:dyDescent="0.2">
      <c r="A48" s="2639">
        <v>21</v>
      </c>
      <c r="B48" s="2640">
        <v>5</v>
      </c>
      <c r="C48" s="2641">
        <v>5.15</v>
      </c>
      <c r="D48" s="2642">
        <v>7000</v>
      </c>
      <c r="E48" s="2643">
        <f t="shared" si="0"/>
        <v>6813.1</v>
      </c>
      <c r="F48" s="2644">
        <v>53</v>
      </c>
      <c r="G48" s="2640">
        <v>13</v>
      </c>
      <c r="H48" s="2645">
        <v>13.15</v>
      </c>
      <c r="I48" s="2642">
        <v>16000</v>
      </c>
      <c r="J48" s="2643">
        <f t="shared" si="1"/>
        <v>15572.8</v>
      </c>
      <c r="K48" s="2644">
        <v>85</v>
      </c>
      <c r="L48" s="2645">
        <v>21</v>
      </c>
      <c r="M48" s="2640">
        <v>21.15</v>
      </c>
      <c r="N48" s="2642">
        <v>7000</v>
      </c>
      <c r="O48" s="2643">
        <f t="shared" si="2"/>
        <v>6813.1</v>
      </c>
      <c r="P48" s="2646"/>
    </row>
    <row r="49" spans="1:16" x14ac:dyDescent="0.2">
      <c r="A49" s="2647">
        <v>22</v>
      </c>
      <c r="B49" s="2648">
        <v>5.15</v>
      </c>
      <c r="C49" s="2649">
        <v>5.3</v>
      </c>
      <c r="D49" s="2650">
        <v>7000</v>
      </c>
      <c r="E49" s="2651">
        <f t="shared" si="0"/>
        <v>6813.1</v>
      </c>
      <c r="F49" s="2652">
        <v>54</v>
      </c>
      <c r="G49" s="2653">
        <v>13.15</v>
      </c>
      <c r="H49" s="2649">
        <v>13.3</v>
      </c>
      <c r="I49" s="2650">
        <v>16000</v>
      </c>
      <c r="J49" s="2651">
        <f t="shared" si="1"/>
        <v>15572.8</v>
      </c>
      <c r="K49" s="2652">
        <v>86</v>
      </c>
      <c r="L49" s="2649">
        <v>21.15</v>
      </c>
      <c r="M49" s="2653">
        <v>21.3</v>
      </c>
      <c r="N49" s="2650">
        <v>7000</v>
      </c>
      <c r="O49" s="2651">
        <f t="shared" si="2"/>
        <v>6813.1</v>
      </c>
      <c r="P49" s="2654"/>
    </row>
    <row r="50" spans="1:16" x14ac:dyDescent="0.2">
      <c r="A50" s="2655">
        <v>23</v>
      </c>
      <c r="B50" s="2656">
        <v>5.3</v>
      </c>
      <c r="C50" s="2657">
        <v>5.45</v>
      </c>
      <c r="D50" s="2658">
        <v>7000</v>
      </c>
      <c r="E50" s="2659">
        <f t="shared" si="0"/>
        <v>6813.1</v>
      </c>
      <c r="F50" s="2660">
        <v>55</v>
      </c>
      <c r="G50" s="2656">
        <v>13.3</v>
      </c>
      <c r="H50" s="2661">
        <v>13.45</v>
      </c>
      <c r="I50" s="2658">
        <v>16000</v>
      </c>
      <c r="J50" s="2659">
        <f t="shared" si="1"/>
        <v>15572.8</v>
      </c>
      <c r="K50" s="2660">
        <v>87</v>
      </c>
      <c r="L50" s="2661">
        <v>21.3</v>
      </c>
      <c r="M50" s="2656">
        <v>21.45</v>
      </c>
      <c r="N50" s="2658">
        <v>7000</v>
      </c>
      <c r="O50" s="2659">
        <f t="shared" si="2"/>
        <v>6813.1</v>
      </c>
      <c r="P50" s="2662"/>
    </row>
    <row r="51" spans="1:16" x14ac:dyDescent="0.2">
      <c r="A51" s="2663">
        <v>24</v>
      </c>
      <c r="B51" s="2664">
        <v>5.45</v>
      </c>
      <c r="C51" s="2665">
        <v>6</v>
      </c>
      <c r="D51" s="2666">
        <v>7000</v>
      </c>
      <c r="E51" s="2667">
        <f t="shared" si="0"/>
        <v>6813.1</v>
      </c>
      <c r="F51" s="2668">
        <v>56</v>
      </c>
      <c r="G51" s="2669">
        <v>13.45</v>
      </c>
      <c r="H51" s="2665">
        <v>14</v>
      </c>
      <c r="I51" s="2666">
        <v>16000</v>
      </c>
      <c r="J51" s="2667">
        <f t="shared" si="1"/>
        <v>15572.8</v>
      </c>
      <c r="K51" s="2668">
        <v>88</v>
      </c>
      <c r="L51" s="2665">
        <v>21.45</v>
      </c>
      <c r="M51" s="2669">
        <v>22</v>
      </c>
      <c r="N51" s="2666">
        <v>7000</v>
      </c>
      <c r="O51" s="2667">
        <f t="shared" si="2"/>
        <v>6813.1</v>
      </c>
      <c r="P51" s="2670"/>
    </row>
    <row r="52" spans="1:16" x14ac:dyDescent="0.2">
      <c r="A52" s="2671">
        <v>25</v>
      </c>
      <c r="B52" s="2672">
        <v>6</v>
      </c>
      <c r="C52" s="2673">
        <v>6.15</v>
      </c>
      <c r="D52" s="2674">
        <v>7000</v>
      </c>
      <c r="E52" s="2675">
        <f t="shared" si="0"/>
        <v>6813.1</v>
      </c>
      <c r="F52" s="2676">
        <v>57</v>
      </c>
      <c r="G52" s="2672">
        <v>14</v>
      </c>
      <c r="H52" s="2677">
        <v>14.15</v>
      </c>
      <c r="I52" s="2674">
        <v>16000</v>
      </c>
      <c r="J52" s="2675">
        <f t="shared" si="1"/>
        <v>15572.8</v>
      </c>
      <c r="K52" s="2676">
        <v>89</v>
      </c>
      <c r="L52" s="2677">
        <v>22</v>
      </c>
      <c r="M52" s="2672">
        <v>22.15</v>
      </c>
      <c r="N52" s="2674">
        <v>7000</v>
      </c>
      <c r="O52" s="2675">
        <f t="shared" si="2"/>
        <v>6813.1</v>
      </c>
      <c r="P52" s="2678"/>
    </row>
    <row r="53" spans="1:16" x14ac:dyDescent="0.2">
      <c r="A53" s="2679">
        <v>26</v>
      </c>
      <c r="B53" s="2680">
        <v>6.15</v>
      </c>
      <c r="C53" s="2681">
        <v>6.3</v>
      </c>
      <c r="D53" s="2682">
        <v>7000</v>
      </c>
      <c r="E53" s="2683">
        <f t="shared" si="0"/>
        <v>6813.1</v>
      </c>
      <c r="F53" s="2684">
        <v>58</v>
      </c>
      <c r="G53" s="2685">
        <v>14.15</v>
      </c>
      <c r="H53" s="2681">
        <v>14.3</v>
      </c>
      <c r="I53" s="2682">
        <v>16000</v>
      </c>
      <c r="J53" s="2683">
        <f t="shared" si="1"/>
        <v>15572.8</v>
      </c>
      <c r="K53" s="2684">
        <v>90</v>
      </c>
      <c r="L53" s="2681">
        <v>22.15</v>
      </c>
      <c r="M53" s="2685">
        <v>22.3</v>
      </c>
      <c r="N53" s="2682">
        <v>7000</v>
      </c>
      <c r="O53" s="2683">
        <f t="shared" si="2"/>
        <v>6813.1</v>
      </c>
      <c r="P53" s="2686"/>
    </row>
    <row r="54" spans="1:16" x14ac:dyDescent="0.2">
      <c r="A54" s="2687">
        <v>27</v>
      </c>
      <c r="B54" s="2688">
        <v>6.3</v>
      </c>
      <c r="C54" s="2689">
        <v>6.45</v>
      </c>
      <c r="D54" s="2690">
        <v>7000</v>
      </c>
      <c r="E54" s="2691">
        <f t="shared" si="0"/>
        <v>6813.1</v>
      </c>
      <c r="F54" s="2692">
        <v>59</v>
      </c>
      <c r="G54" s="2688">
        <v>14.3</v>
      </c>
      <c r="H54" s="2693">
        <v>14.45</v>
      </c>
      <c r="I54" s="2690">
        <v>16000</v>
      </c>
      <c r="J54" s="2691">
        <f t="shared" si="1"/>
        <v>15572.8</v>
      </c>
      <c r="K54" s="2692">
        <v>91</v>
      </c>
      <c r="L54" s="2693">
        <v>22.3</v>
      </c>
      <c r="M54" s="2688">
        <v>22.45</v>
      </c>
      <c r="N54" s="2690">
        <v>7000</v>
      </c>
      <c r="O54" s="2691">
        <f t="shared" si="2"/>
        <v>6813.1</v>
      </c>
      <c r="P54" s="2694"/>
    </row>
    <row r="55" spans="1:16" x14ac:dyDescent="0.2">
      <c r="A55" s="2695">
        <v>28</v>
      </c>
      <c r="B55" s="2696">
        <v>6.45</v>
      </c>
      <c r="C55" s="2697">
        <v>7</v>
      </c>
      <c r="D55" s="2698">
        <v>7000</v>
      </c>
      <c r="E55" s="2699">
        <f t="shared" si="0"/>
        <v>6813.1</v>
      </c>
      <c r="F55" s="2700">
        <v>60</v>
      </c>
      <c r="G55" s="2701">
        <v>14.45</v>
      </c>
      <c r="H55" s="2701">
        <v>15</v>
      </c>
      <c r="I55" s="2698">
        <v>16000</v>
      </c>
      <c r="J55" s="2699">
        <f t="shared" si="1"/>
        <v>15572.8</v>
      </c>
      <c r="K55" s="2700">
        <v>92</v>
      </c>
      <c r="L55" s="2697">
        <v>22.45</v>
      </c>
      <c r="M55" s="2701">
        <v>23</v>
      </c>
      <c r="N55" s="2698">
        <v>7000</v>
      </c>
      <c r="O55" s="2699">
        <f t="shared" si="2"/>
        <v>6813.1</v>
      </c>
      <c r="P55" s="2702"/>
    </row>
    <row r="56" spans="1:16" x14ac:dyDescent="0.2">
      <c r="A56" s="2703">
        <v>29</v>
      </c>
      <c r="B56" s="2704">
        <v>7</v>
      </c>
      <c r="C56" s="2705">
        <v>7.15</v>
      </c>
      <c r="D56" s="2706">
        <v>7000</v>
      </c>
      <c r="E56" s="2707">
        <f t="shared" si="0"/>
        <v>6813.1</v>
      </c>
      <c r="F56" s="2708">
        <v>61</v>
      </c>
      <c r="G56" s="2704">
        <v>15</v>
      </c>
      <c r="H56" s="2704">
        <v>15.15</v>
      </c>
      <c r="I56" s="2706">
        <v>7000</v>
      </c>
      <c r="J56" s="2707">
        <f t="shared" si="1"/>
        <v>6813.1</v>
      </c>
      <c r="K56" s="2708">
        <v>93</v>
      </c>
      <c r="L56" s="2709">
        <v>23</v>
      </c>
      <c r="M56" s="2704">
        <v>23.15</v>
      </c>
      <c r="N56" s="2706">
        <v>7000</v>
      </c>
      <c r="O56" s="2707">
        <f t="shared" si="2"/>
        <v>6813.1</v>
      </c>
      <c r="P56" s="2710"/>
    </row>
    <row r="57" spans="1:16" x14ac:dyDescent="0.2">
      <c r="A57" s="2711">
        <v>30</v>
      </c>
      <c r="B57" s="2712">
        <v>7.15</v>
      </c>
      <c r="C57" s="2713">
        <v>7.3</v>
      </c>
      <c r="D57" s="2714">
        <v>7000</v>
      </c>
      <c r="E57" s="2715">
        <f t="shared" si="0"/>
        <v>6813.1</v>
      </c>
      <c r="F57" s="2716">
        <v>62</v>
      </c>
      <c r="G57" s="2717">
        <v>15.15</v>
      </c>
      <c r="H57" s="2717">
        <v>15.3</v>
      </c>
      <c r="I57" s="2714">
        <v>7000</v>
      </c>
      <c r="J57" s="2715">
        <f t="shared" si="1"/>
        <v>6813.1</v>
      </c>
      <c r="K57" s="2716">
        <v>94</v>
      </c>
      <c r="L57" s="2717">
        <v>23.15</v>
      </c>
      <c r="M57" s="2717">
        <v>23.3</v>
      </c>
      <c r="N57" s="2714">
        <v>7000</v>
      </c>
      <c r="O57" s="2715">
        <f t="shared" si="2"/>
        <v>6813.1</v>
      </c>
      <c r="P57" s="2718"/>
    </row>
    <row r="58" spans="1:16" x14ac:dyDescent="0.2">
      <c r="A58" s="2719">
        <v>31</v>
      </c>
      <c r="B58" s="2720">
        <v>7.3</v>
      </c>
      <c r="C58" s="2721">
        <v>7.45</v>
      </c>
      <c r="D58" s="2722">
        <v>7000</v>
      </c>
      <c r="E58" s="2723">
        <f t="shared" si="0"/>
        <v>6813.1</v>
      </c>
      <c r="F58" s="2724">
        <v>63</v>
      </c>
      <c r="G58" s="2720">
        <v>15.3</v>
      </c>
      <c r="H58" s="2720">
        <v>15.45</v>
      </c>
      <c r="I58" s="2722">
        <v>7000</v>
      </c>
      <c r="J58" s="2723">
        <f t="shared" si="1"/>
        <v>6813.1</v>
      </c>
      <c r="K58" s="2724">
        <v>95</v>
      </c>
      <c r="L58" s="2720">
        <v>23.3</v>
      </c>
      <c r="M58" s="2720">
        <v>23.45</v>
      </c>
      <c r="N58" s="2722">
        <v>7000</v>
      </c>
      <c r="O58" s="2723">
        <f t="shared" si="2"/>
        <v>6813.1</v>
      </c>
      <c r="P58" s="2725"/>
    </row>
    <row r="59" spans="1:16" x14ac:dyDescent="0.2">
      <c r="A59" s="2726">
        <v>32</v>
      </c>
      <c r="B59" s="2727">
        <v>7.45</v>
      </c>
      <c r="C59" s="2728">
        <v>8</v>
      </c>
      <c r="D59" s="2729">
        <v>7000</v>
      </c>
      <c r="E59" s="2730">
        <f t="shared" si="0"/>
        <v>6813.1</v>
      </c>
      <c r="F59" s="2731">
        <v>64</v>
      </c>
      <c r="G59" s="2732">
        <v>15.45</v>
      </c>
      <c r="H59" s="2732">
        <v>16</v>
      </c>
      <c r="I59" s="2729">
        <v>7000</v>
      </c>
      <c r="J59" s="2730">
        <f t="shared" si="1"/>
        <v>6813.1</v>
      </c>
      <c r="K59" s="2731">
        <v>96</v>
      </c>
      <c r="L59" s="2732">
        <v>23.45</v>
      </c>
      <c r="M59" s="2732">
        <v>24</v>
      </c>
      <c r="N59" s="2729">
        <v>7000</v>
      </c>
      <c r="O59" s="2730">
        <f t="shared" si="2"/>
        <v>6813.1</v>
      </c>
      <c r="P59" s="2733"/>
    </row>
    <row r="60" spans="1:16" x14ac:dyDescent="0.2">
      <c r="A60" s="2734" t="s">
        <v>27</v>
      </c>
      <c r="B60" s="2735"/>
      <c r="C60" s="2735"/>
      <c r="D60" s="2736">
        <f>SUM(D28:D59)</f>
        <v>224000</v>
      </c>
      <c r="E60" s="2737">
        <f>SUM(E28:E59)</f>
        <v>218019.20000000013</v>
      </c>
      <c r="F60" s="2735"/>
      <c r="G60" s="2735"/>
      <c r="H60" s="2735"/>
      <c r="I60" s="2736">
        <f>SUM(I28:I59)</f>
        <v>476000</v>
      </c>
      <c r="J60" s="2738">
        <f>SUM(J28:J59)</f>
        <v>463290.7999999997</v>
      </c>
      <c r="K60" s="2735"/>
      <c r="L60" s="2735"/>
      <c r="M60" s="2735"/>
      <c r="N60" s="2735">
        <f>SUM(N28:N59)</f>
        <v>224000</v>
      </c>
      <c r="O60" s="2738">
        <f>SUM(O28:O59)</f>
        <v>218019.20000000013</v>
      </c>
      <c r="P60" s="2739"/>
    </row>
    <row r="64" spans="1:16" x14ac:dyDescent="0.2">
      <c r="A64" t="s">
        <v>51</v>
      </c>
      <c r="B64">
        <f>SUM(D60,I60,N60)/(4000*1000)</f>
        <v>0.23100000000000001</v>
      </c>
      <c r="C64">
        <f>ROUNDDOWN(SUM(E60,J60,O60)/(4000*1000),4)</f>
        <v>0.2248</v>
      </c>
    </row>
    <row r="66" spans="1:16" x14ac:dyDescent="0.2">
      <c r="A66" s="2740"/>
      <c r="B66" s="2741"/>
      <c r="C66" s="2741"/>
      <c r="D66" s="2742"/>
      <c r="E66" s="2741"/>
      <c r="F66" s="2741"/>
      <c r="G66" s="2741"/>
      <c r="H66" s="2741"/>
      <c r="I66" s="2742"/>
      <c r="J66" s="2743"/>
      <c r="K66" s="2741"/>
      <c r="L66" s="2741"/>
      <c r="M66" s="2741"/>
      <c r="N66" s="2741"/>
      <c r="O66" s="2741"/>
      <c r="P66" s="2744"/>
    </row>
    <row r="67" spans="1:16" x14ac:dyDescent="0.2">
      <c r="A67" s="2745" t="s">
        <v>28</v>
      </c>
      <c r="B67" s="2746"/>
      <c r="C67" s="2746"/>
      <c r="D67" s="2747"/>
      <c r="E67" s="2748"/>
      <c r="F67" s="2746"/>
      <c r="G67" s="2746"/>
      <c r="H67" s="2748"/>
      <c r="I67" s="2747"/>
      <c r="J67" s="2749"/>
      <c r="K67" s="2746"/>
      <c r="L67" s="2746"/>
      <c r="M67" s="2746"/>
      <c r="N67" s="2746"/>
      <c r="O67" s="2746"/>
      <c r="P67" s="2750"/>
    </row>
    <row r="68" spans="1:16" x14ac:dyDescent="0.2">
      <c r="A68" s="2751"/>
      <c r="B68" s="2752"/>
      <c r="C68" s="2752"/>
      <c r="D68" s="2752"/>
      <c r="E68" s="2752"/>
      <c r="F68" s="2752"/>
      <c r="G68" s="2752"/>
      <c r="H68" s="2752"/>
      <c r="I68" s="2752"/>
      <c r="J68" s="2752"/>
      <c r="K68" s="2752"/>
      <c r="L68" s="2753"/>
      <c r="M68" s="2753"/>
      <c r="N68" s="2753"/>
      <c r="O68" s="2753"/>
      <c r="P68" s="2754"/>
    </row>
    <row r="69" spans="1:16" x14ac:dyDescent="0.2">
      <c r="A69" s="2755"/>
      <c r="B69" s="2756"/>
      <c r="C69" s="2756"/>
      <c r="D69" s="2757"/>
      <c r="E69" s="2758"/>
      <c r="F69" s="2756"/>
      <c r="G69" s="2756"/>
      <c r="H69" s="2758"/>
      <c r="I69" s="2757"/>
      <c r="J69" s="2759"/>
      <c r="K69" s="2756"/>
      <c r="L69" s="2756"/>
      <c r="M69" s="2756"/>
      <c r="N69" s="2756"/>
      <c r="O69" s="2756"/>
      <c r="P69" s="2760"/>
    </row>
    <row r="70" spans="1:16" x14ac:dyDescent="0.2">
      <c r="A70" s="2761"/>
      <c r="B70" s="2762"/>
      <c r="C70" s="2762"/>
      <c r="D70" s="2763"/>
      <c r="E70" s="2764"/>
      <c r="F70" s="2762"/>
      <c r="G70" s="2762"/>
      <c r="H70" s="2764"/>
      <c r="I70" s="2763"/>
      <c r="J70" s="2762"/>
      <c r="K70" s="2762"/>
      <c r="L70" s="2762"/>
      <c r="M70" s="2762"/>
      <c r="N70" s="2762"/>
      <c r="O70" s="2762"/>
      <c r="P70" s="2765"/>
    </row>
    <row r="71" spans="1:16" x14ac:dyDescent="0.2">
      <c r="A71" s="2766"/>
      <c r="B71" s="2767"/>
      <c r="C71" s="2767"/>
      <c r="D71" s="2768"/>
      <c r="E71" s="2769"/>
      <c r="F71" s="2767"/>
      <c r="G71" s="2767"/>
      <c r="H71" s="2769"/>
      <c r="I71" s="2768"/>
      <c r="J71" s="2767"/>
      <c r="K71" s="2767"/>
      <c r="L71" s="2767"/>
      <c r="M71" s="2767"/>
      <c r="N71" s="2767"/>
      <c r="O71" s="2767"/>
      <c r="P71" s="2770"/>
    </row>
    <row r="72" spans="1:16" x14ac:dyDescent="0.2">
      <c r="A72" s="2771"/>
      <c r="B72" s="2772"/>
      <c r="C72" s="2772"/>
      <c r="D72" s="2773"/>
      <c r="E72" s="2774"/>
      <c r="F72" s="2772"/>
      <c r="G72" s="2772"/>
      <c r="H72" s="2774"/>
      <c r="I72" s="2773"/>
      <c r="J72" s="2772"/>
      <c r="K72" s="2772"/>
      <c r="L72" s="2772"/>
      <c r="M72" s="2772" t="s">
        <v>29</v>
      </c>
      <c r="N72" s="2772"/>
      <c r="O72" s="2772"/>
      <c r="P72" s="2775"/>
    </row>
    <row r="73" spans="1:16" x14ac:dyDescent="0.2">
      <c r="A73" s="2776"/>
      <c r="B73" s="2777"/>
      <c r="C73" s="2777"/>
      <c r="D73" s="2778"/>
      <c r="E73" s="2779"/>
      <c r="F73" s="2777"/>
      <c r="G73" s="2777"/>
      <c r="H73" s="2779"/>
      <c r="I73" s="2778"/>
      <c r="J73" s="2777"/>
      <c r="K73" s="2777"/>
      <c r="L73" s="2777"/>
      <c r="M73" s="2777" t="s">
        <v>30</v>
      </c>
      <c r="N73" s="2777"/>
      <c r="O73" s="2777"/>
      <c r="P73" s="2780"/>
    </row>
    <row r="74" spans="1:16" ht="15.75" x14ac:dyDescent="0.25">
      <c r="E74" s="2781"/>
      <c r="H74" s="2781"/>
    </row>
    <row r="75" spans="1:16" ht="15.75" x14ac:dyDescent="0.25">
      <c r="C75" s="2782"/>
      <c r="E75" s="2783"/>
      <c r="H75" s="2783"/>
    </row>
    <row r="76" spans="1:16" ht="15.75" x14ac:dyDescent="0.25">
      <c r="E76" s="2784"/>
      <c r="H76" s="2784"/>
    </row>
    <row r="77" spans="1:16" ht="15.75" x14ac:dyDescent="0.25">
      <c r="E77" s="2785"/>
      <c r="H77" s="2785"/>
    </row>
    <row r="78" spans="1:16" ht="15.75" x14ac:dyDescent="0.25">
      <c r="E78" s="2786"/>
      <c r="H78" s="2786"/>
    </row>
    <row r="79" spans="1:16" ht="15.75" x14ac:dyDescent="0.25">
      <c r="E79" s="2787"/>
      <c r="H79" s="2787"/>
    </row>
    <row r="80" spans="1:16" ht="15.75" x14ac:dyDescent="0.25">
      <c r="E80" s="2788"/>
      <c r="H80" s="2788"/>
    </row>
    <row r="81" spans="5:13" ht="15.75" x14ac:dyDescent="0.25">
      <c r="E81" s="2789"/>
      <c r="H81" s="2789"/>
    </row>
    <row r="82" spans="5:13" ht="15.75" x14ac:dyDescent="0.25">
      <c r="E82" s="2790"/>
      <c r="H82" s="2790"/>
    </row>
    <row r="83" spans="5:13" ht="15.75" x14ac:dyDescent="0.25">
      <c r="E83" s="2791"/>
      <c r="H83" s="2791"/>
    </row>
    <row r="84" spans="5:13" ht="15.75" x14ac:dyDescent="0.25">
      <c r="E84" s="2792"/>
      <c r="H84" s="2792"/>
    </row>
    <row r="85" spans="5:13" ht="15.75" x14ac:dyDescent="0.25">
      <c r="E85" s="2793"/>
      <c r="H85" s="2793"/>
    </row>
    <row r="86" spans="5:13" ht="15.75" x14ac:dyDescent="0.25">
      <c r="E86" s="2794"/>
      <c r="H86" s="2794"/>
    </row>
    <row r="87" spans="5:13" ht="15.75" x14ac:dyDescent="0.25">
      <c r="E87" s="2795"/>
      <c r="H87" s="2795"/>
    </row>
    <row r="88" spans="5:13" ht="15.75" x14ac:dyDescent="0.25">
      <c r="E88" s="2796"/>
      <c r="H88" s="2796"/>
    </row>
    <row r="89" spans="5:13" ht="15.75" x14ac:dyDescent="0.25">
      <c r="E89" s="2797"/>
      <c r="H89" s="2797"/>
    </row>
    <row r="90" spans="5:13" ht="15.75" x14ac:dyDescent="0.25">
      <c r="E90" s="2798"/>
      <c r="H90" s="2798"/>
    </row>
    <row r="91" spans="5:13" ht="15.75" x14ac:dyDescent="0.25">
      <c r="E91" s="2799"/>
      <c r="H91" s="2799"/>
    </row>
    <row r="92" spans="5:13" ht="15.75" x14ac:dyDescent="0.25">
      <c r="E92" s="2800"/>
      <c r="H92" s="2800"/>
    </row>
    <row r="93" spans="5:13" ht="15.75" x14ac:dyDescent="0.25">
      <c r="E93" s="2801"/>
      <c r="H93" s="2801"/>
    </row>
    <row r="94" spans="5:13" ht="15.75" x14ac:dyDescent="0.25">
      <c r="E94" s="2802"/>
      <c r="H94" s="2802"/>
    </row>
    <row r="95" spans="5:13" ht="15.75" x14ac:dyDescent="0.25">
      <c r="E95" s="2803"/>
      <c r="H95" s="2803"/>
    </row>
    <row r="96" spans="5:13" ht="15.75" x14ac:dyDescent="0.25">
      <c r="E96" s="2804"/>
      <c r="H96" s="2804"/>
      <c r="M96" s="2805" t="s">
        <v>8</v>
      </c>
    </row>
    <row r="97" spans="5:14" ht="15.75" x14ac:dyDescent="0.25">
      <c r="E97" s="2806"/>
      <c r="H97" s="2806"/>
    </row>
    <row r="98" spans="5:14" ht="15.75" x14ac:dyDescent="0.25">
      <c r="E98" s="2807"/>
      <c r="H98" s="2807"/>
    </row>
    <row r="99" spans="5:14" ht="15.75" x14ac:dyDescent="0.25">
      <c r="E99" s="2808"/>
      <c r="H99" s="2808"/>
    </row>
    <row r="101" spans="5:14" x14ac:dyDescent="0.2">
      <c r="N101" s="2809"/>
    </row>
    <row r="126" spans="4:4" x14ac:dyDescent="0.2">
      <c r="D126" s="2810"/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2811"/>
      <c r="B1" s="2812"/>
      <c r="C1" s="2812"/>
      <c r="D1" s="2813"/>
      <c r="E1" s="2812"/>
      <c r="F1" s="2812"/>
      <c r="G1" s="2812"/>
      <c r="H1" s="2812"/>
      <c r="I1" s="2813"/>
      <c r="J1" s="2812"/>
      <c r="K1" s="2812"/>
      <c r="L1" s="2812"/>
      <c r="M1" s="2812"/>
      <c r="N1" s="2812"/>
      <c r="O1" s="2812"/>
      <c r="P1" s="2814"/>
    </row>
    <row r="2" spans="1:16" ht="12.75" customHeight="1" x14ac:dyDescent="0.2">
      <c r="A2" s="2815" t="s">
        <v>0</v>
      </c>
      <c r="B2" s="2816"/>
      <c r="C2" s="2816"/>
      <c r="D2" s="2816"/>
      <c r="E2" s="2816"/>
      <c r="F2" s="2816"/>
      <c r="G2" s="2816"/>
      <c r="H2" s="2816"/>
      <c r="I2" s="2816"/>
      <c r="J2" s="2816"/>
      <c r="K2" s="2816"/>
      <c r="L2" s="2816"/>
      <c r="M2" s="2816"/>
      <c r="N2" s="2816"/>
      <c r="O2" s="2816"/>
      <c r="P2" s="2817"/>
    </row>
    <row r="3" spans="1:16" ht="12.75" customHeight="1" x14ac:dyDescent="0.2">
      <c r="A3" s="2818"/>
      <c r="B3" s="2819"/>
      <c r="C3" s="2819"/>
      <c r="D3" s="2819"/>
      <c r="E3" s="2819"/>
      <c r="F3" s="2819"/>
      <c r="G3" s="2819"/>
      <c r="H3" s="2819"/>
      <c r="I3" s="2819"/>
      <c r="J3" s="2819"/>
      <c r="K3" s="2819"/>
      <c r="L3" s="2819"/>
      <c r="M3" s="2819"/>
      <c r="N3" s="2819"/>
      <c r="O3" s="2819"/>
      <c r="P3" s="2820"/>
    </row>
    <row r="4" spans="1:16" ht="12.75" customHeight="1" x14ac:dyDescent="0.2">
      <c r="A4" s="2821" t="s">
        <v>52</v>
      </c>
      <c r="B4" s="2822"/>
      <c r="C4" s="2822"/>
      <c r="D4" s="2822"/>
      <c r="E4" s="2822"/>
      <c r="F4" s="2822"/>
      <c r="G4" s="2822"/>
      <c r="H4" s="2822"/>
      <c r="I4" s="2822"/>
      <c r="J4" s="2823"/>
      <c r="K4" s="2824"/>
      <c r="L4" s="2824"/>
      <c r="M4" s="2824"/>
      <c r="N4" s="2824"/>
      <c r="O4" s="2824"/>
      <c r="P4" s="2825"/>
    </row>
    <row r="5" spans="1:16" ht="12.75" customHeight="1" x14ac:dyDescent="0.2">
      <c r="A5" s="2826"/>
      <c r="B5" s="2827"/>
      <c r="C5" s="2827"/>
      <c r="D5" s="2828"/>
      <c r="E5" s="2827"/>
      <c r="F5" s="2827"/>
      <c r="G5" s="2827"/>
      <c r="H5" s="2827"/>
      <c r="I5" s="2828"/>
      <c r="J5" s="2827"/>
      <c r="K5" s="2827"/>
      <c r="L5" s="2827"/>
      <c r="M5" s="2827"/>
      <c r="N5" s="2827"/>
      <c r="O5" s="2827"/>
      <c r="P5" s="2829"/>
    </row>
    <row r="6" spans="1:16" ht="12.75" customHeight="1" x14ac:dyDescent="0.2">
      <c r="A6" s="2830" t="s">
        <v>2</v>
      </c>
      <c r="B6" s="2831"/>
      <c r="C6" s="2831"/>
      <c r="D6" s="2832"/>
      <c r="E6" s="2831"/>
      <c r="F6" s="2831"/>
      <c r="G6" s="2831"/>
      <c r="H6" s="2831"/>
      <c r="I6" s="2832"/>
      <c r="J6" s="2831"/>
      <c r="K6" s="2831"/>
      <c r="L6" s="2831"/>
      <c r="M6" s="2831"/>
      <c r="N6" s="2831"/>
      <c r="O6" s="2831"/>
      <c r="P6" s="2833"/>
    </row>
    <row r="7" spans="1:16" ht="12.75" customHeight="1" x14ac:dyDescent="0.2">
      <c r="A7" s="2834" t="s">
        <v>3</v>
      </c>
      <c r="B7" s="2835"/>
      <c r="C7" s="2835"/>
      <c r="D7" s="2836"/>
      <c r="E7" s="2835"/>
      <c r="F7" s="2835"/>
      <c r="G7" s="2835"/>
      <c r="H7" s="2835"/>
      <c r="I7" s="2836"/>
      <c r="J7" s="2835"/>
      <c r="K7" s="2835"/>
      <c r="L7" s="2835"/>
      <c r="M7" s="2835"/>
      <c r="N7" s="2835"/>
      <c r="O7" s="2835"/>
      <c r="P7" s="2837"/>
    </row>
    <row r="8" spans="1:16" ht="12.75" customHeight="1" x14ac:dyDescent="0.2">
      <c r="A8" s="2838" t="s">
        <v>4</v>
      </c>
      <c r="B8" s="2839"/>
      <c r="C8" s="2839"/>
      <c r="D8" s="2840"/>
      <c r="E8" s="2839"/>
      <c r="F8" s="2839"/>
      <c r="G8" s="2839"/>
      <c r="H8" s="2839"/>
      <c r="I8" s="2840"/>
      <c r="J8" s="2839"/>
      <c r="K8" s="2839"/>
      <c r="L8" s="2839"/>
      <c r="M8" s="2839"/>
      <c r="N8" s="2839"/>
      <c r="O8" s="2839"/>
      <c r="P8" s="2841"/>
    </row>
    <row r="9" spans="1:16" ht="12.75" customHeight="1" x14ac:dyDescent="0.2">
      <c r="A9" s="2842" t="s">
        <v>5</v>
      </c>
      <c r="B9" s="2843"/>
      <c r="C9" s="2843"/>
      <c r="D9" s="2844"/>
      <c r="E9" s="2843"/>
      <c r="F9" s="2843"/>
      <c r="G9" s="2843"/>
      <c r="H9" s="2843"/>
      <c r="I9" s="2844"/>
      <c r="J9" s="2843"/>
      <c r="K9" s="2843"/>
      <c r="L9" s="2843"/>
      <c r="M9" s="2843"/>
      <c r="N9" s="2843"/>
      <c r="O9" s="2843"/>
      <c r="P9" s="2845"/>
    </row>
    <row r="10" spans="1:16" ht="12.75" customHeight="1" x14ac:dyDescent="0.2">
      <c r="A10" s="2846" t="s">
        <v>6</v>
      </c>
      <c r="B10" s="2847"/>
      <c r="C10" s="2847"/>
      <c r="D10" s="2848"/>
      <c r="E10" s="2847"/>
      <c r="F10" s="2847"/>
      <c r="G10" s="2847"/>
      <c r="H10" s="2847"/>
      <c r="I10" s="2848"/>
      <c r="J10" s="2847"/>
      <c r="K10" s="2847"/>
      <c r="L10" s="2847"/>
      <c r="M10" s="2847"/>
      <c r="N10" s="2847"/>
      <c r="O10" s="2847"/>
      <c r="P10" s="2849"/>
    </row>
    <row r="11" spans="1:16" ht="12.75" customHeight="1" x14ac:dyDescent="0.2">
      <c r="A11" s="2850"/>
      <c r="B11" s="2851"/>
      <c r="C11" s="2851"/>
      <c r="D11" s="2852"/>
      <c r="E11" s="2851"/>
      <c r="F11" s="2851"/>
      <c r="G11" s="2853"/>
      <c r="H11" s="2851"/>
      <c r="I11" s="2852"/>
      <c r="J11" s="2851"/>
      <c r="K11" s="2851"/>
      <c r="L11" s="2851"/>
      <c r="M11" s="2851"/>
      <c r="N11" s="2851"/>
      <c r="O11" s="2851"/>
      <c r="P11" s="2854"/>
    </row>
    <row r="12" spans="1:16" ht="12.75" customHeight="1" x14ac:dyDescent="0.2">
      <c r="A12" s="2855" t="s">
        <v>53</v>
      </c>
      <c r="B12" s="2856"/>
      <c r="C12" s="2856"/>
      <c r="D12" s="2857"/>
      <c r="E12" s="2856" t="s">
        <v>8</v>
      </c>
      <c r="F12" s="2856"/>
      <c r="G12" s="2856"/>
      <c r="H12" s="2856"/>
      <c r="I12" s="2857"/>
      <c r="J12" s="2856"/>
      <c r="K12" s="2856"/>
      <c r="L12" s="2856"/>
      <c r="M12" s="2856"/>
      <c r="N12" s="2858" t="s">
        <v>54</v>
      </c>
      <c r="O12" s="2856"/>
      <c r="P12" s="2859"/>
    </row>
    <row r="13" spans="1:16" ht="12.75" customHeight="1" x14ac:dyDescent="0.2">
      <c r="A13" s="2860"/>
      <c r="B13" s="2861"/>
      <c r="C13" s="2861"/>
      <c r="D13" s="2862"/>
      <c r="E13" s="2861"/>
      <c r="F13" s="2861"/>
      <c r="G13" s="2861"/>
      <c r="H13" s="2861"/>
      <c r="I13" s="2862"/>
      <c r="J13" s="2861"/>
      <c r="K13" s="2861"/>
      <c r="L13" s="2861"/>
      <c r="M13" s="2861"/>
      <c r="N13" s="2861"/>
      <c r="O13" s="2861"/>
      <c r="P13" s="2863"/>
    </row>
    <row r="14" spans="1:16" ht="12.75" customHeight="1" x14ac:dyDescent="0.2">
      <c r="A14" s="2864" t="s">
        <v>10</v>
      </c>
      <c r="B14" s="2865"/>
      <c r="C14" s="2865"/>
      <c r="D14" s="2866"/>
      <c r="E14" s="2865"/>
      <c r="F14" s="2865"/>
      <c r="G14" s="2865"/>
      <c r="H14" s="2865"/>
      <c r="I14" s="2866"/>
      <c r="J14" s="2865"/>
      <c r="K14" s="2865"/>
      <c r="L14" s="2865"/>
      <c r="M14" s="2865"/>
      <c r="N14" s="2867"/>
      <c r="O14" s="2868"/>
      <c r="P14" s="2869"/>
    </row>
    <row r="15" spans="1:16" ht="12.75" customHeight="1" x14ac:dyDescent="0.2">
      <c r="A15" s="2870"/>
      <c r="B15" s="2871"/>
      <c r="C15" s="2871"/>
      <c r="D15" s="2872"/>
      <c r="E15" s="2871"/>
      <c r="F15" s="2871"/>
      <c r="G15" s="2871"/>
      <c r="H15" s="2871"/>
      <c r="I15" s="2872"/>
      <c r="J15" s="2871"/>
      <c r="K15" s="2871"/>
      <c r="L15" s="2871"/>
      <c r="M15" s="2871"/>
      <c r="N15" s="2873" t="s">
        <v>11</v>
      </c>
      <c r="O15" s="2874" t="s">
        <v>12</v>
      </c>
      <c r="P15" s="2875"/>
    </row>
    <row r="16" spans="1:16" ht="12.75" customHeight="1" x14ac:dyDescent="0.2">
      <c r="A16" s="2876" t="s">
        <v>13</v>
      </c>
      <c r="B16" s="2877"/>
      <c r="C16" s="2877"/>
      <c r="D16" s="2878"/>
      <c r="E16" s="2877"/>
      <c r="F16" s="2877"/>
      <c r="G16" s="2877"/>
      <c r="H16" s="2877"/>
      <c r="I16" s="2878"/>
      <c r="J16" s="2877"/>
      <c r="K16" s="2877"/>
      <c r="L16" s="2877"/>
      <c r="M16" s="2877"/>
      <c r="N16" s="2879"/>
      <c r="O16" s="2880"/>
      <c r="P16" s="2880"/>
    </row>
    <row r="17" spans="1:47" ht="12.75" customHeight="1" x14ac:dyDescent="0.2">
      <c r="A17" s="2881" t="s">
        <v>14</v>
      </c>
      <c r="B17" s="2882"/>
      <c r="C17" s="2882"/>
      <c r="D17" s="2883"/>
      <c r="E17" s="2882"/>
      <c r="F17" s="2882"/>
      <c r="G17" s="2882"/>
      <c r="H17" s="2882"/>
      <c r="I17" s="2883"/>
      <c r="J17" s="2882"/>
      <c r="K17" s="2882"/>
      <c r="L17" s="2882"/>
      <c r="M17" s="2882"/>
      <c r="N17" s="2884" t="s">
        <v>15</v>
      </c>
      <c r="O17" s="2885" t="s">
        <v>16</v>
      </c>
      <c r="P17" s="2886"/>
    </row>
    <row r="18" spans="1:47" ht="12.75" customHeight="1" x14ac:dyDescent="0.2">
      <c r="A18" s="2887"/>
      <c r="B18" s="2888"/>
      <c r="C18" s="2888"/>
      <c r="D18" s="2889"/>
      <c r="E18" s="2888"/>
      <c r="F18" s="2888"/>
      <c r="G18" s="2888"/>
      <c r="H18" s="2888"/>
      <c r="I18" s="2889"/>
      <c r="J18" s="2888"/>
      <c r="K18" s="2888"/>
      <c r="L18" s="2888"/>
      <c r="M18" s="2888"/>
      <c r="N18" s="2890"/>
      <c r="O18" s="2891"/>
      <c r="P18" s="2892" t="s">
        <v>8</v>
      </c>
    </row>
    <row r="19" spans="1:47" ht="12.75" customHeight="1" x14ac:dyDescent="0.2">
      <c r="A19" s="2893"/>
      <c r="B19" s="2894"/>
      <c r="C19" s="2894"/>
      <c r="D19" s="2895"/>
      <c r="E19" s="2894"/>
      <c r="F19" s="2894"/>
      <c r="G19" s="2894"/>
      <c r="H19" s="2894"/>
      <c r="I19" s="2895"/>
      <c r="J19" s="2894"/>
      <c r="K19" s="2896"/>
      <c r="L19" s="2894" t="s">
        <v>17</v>
      </c>
      <c r="M19" s="2894"/>
      <c r="N19" s="2897"/>
      <c r="O19" s="2898"/>
      <c r="P19" s="2899"/>
      <c r="AU19" s="2900"/>
    </row>
    <row r="20" spans="1:47" ht="12.75" customHeight="1" x14ac:dyDescent="0.2">
      <c r="A20" s="2901"/>
      <c r="B20" s="2902"/>
      <c r="C20" s="2902"/>
      <c r="D20" s="2903"/>
      <c r="E20" s="2902"/>
      <c r="F20" s="2902"/>
      <c r="G20" s="2902"/>
      <c r="H20" s="2902"/>
      <c r="I20" s="2903"/>
      <c r="J20" s="2902"/>
      <c r="K20" s="2902"/>
      <c r="L20" s="2902"/>
      <c r="M20" s="2902"/>
      <c r="N20" s="2904"/>
      <c r="O20" s="2905"/>
      <c r="P20" s="2906"/>
    </row>
    <row r="21" spans="1:47" ht="12.75" customHeight="1" x14ac:dyDescent="0.2">
      <c r="A21" s="2907"/>
      <c r="B21" s="2908"/>
      <c r="C21" s="2909"/>
      <c r="D21" s="2909"/>
      <c r="E21" s="2908"/>
      <c r="F21" s="2908"/>
      <c r="G21" s="2908"/>
      <c r="H21" s="2908" t="s">
        <v>8</v>
      </c>
      <c r="I21" s="2910"/>
      <c r="J21" s="2908"/>
      <c r="K21" s="2908"/>
      <c r="L21" s="2908"/>
      <c r="M21" s="2908"/>
      <c r="N21" s="2911"/>
      <c r="O21" s="2912"/>
      <c r="P21" s="2913"/>
    </row>
    <row r="22" spans="1:47" ht="12.75" customHeight="1" x14ac:dyDescent="0.2">
      <c r="A22" s="2914"/>
      <c r="B22" s="2915"/>
      <c r="C22" s="2915"/>
      <c r="D22" s="2916"/>
      <c r="E22" s="2915"/>
      <c r="F22" s="2915"/>
      <c r="G22" s="2915"/>
      <c r="H22" s="2915"/>
      <c r="I22" s="2916"/>
      <c r="J22" s="2915"/>
      <c r="K22" s="2915"/>
      <c r="L22" s="2915"/>
      <c r="M22" s="2915"/>
      <c r="N22" s="2915"/>
      <c r="O22" s="2915"/>
      <c r="P22" s="2917"/>
    </row>
    <row r="23" spans="1:47" ht="12.75" customHeight="1" x14ac:dyDescent="0.2">
      <c r="A23" s="2918" t="s">
        <v>18</v>
      </c>
      <c r="B23" s="2919"/>
      <c r="C23" s="2919"/>
      <c r="D23" s="2920"/>
      <c r="E23" s="2921" t="s">
        <v>19</v>
      </c>
      <c r="F23" s="2921"/>
      <c r="G23" s="2921"/>
      <c r="H23" s="2921"/>
      <c r="I23" s="2921"/>
      <c r="J23" s="2921"/>
      <c r="K23" s="2921"/>
      <c r="L23" s="2921"/>
      <c r="M23" s="2919"/>
      <c r="N23" s="2919"/>
      <c r="O23" s="2919"/>
      <c r="P23" s="2922"/>
    </row>
    <row r="24" spans="1:47" x14ac:dyDescent="0.25">
      <c r="A24" s="2923"/>
      <c r="B24" s="2924"/>
      <c r="C24" s="2924"/>
      <c r="D24" s="2925"/>
      <c r="E24" s="2926" t="s">
        <v>20</v>
      </c>
      <c r="F24" s="2926"/>
      <c r="G24" s="2926"/>
      <c r="H24" s="2926"/>
      <c r="I24" s="2926"/>
      <c r="J24" s="2926"/>
      <c r="K24" s="2926"/>
      <c r="L24" s="2926"/>
      <c r="M24" s="2924"/>
      <c r="N24" s="2924"/>
      <c r="O24" s="2924"/>
      <c r="P24" s="2927"/>
    </row>
    <row r="25" spans="1:47" ht="12.75" customHeight="1" x14ac:dyDescent="0.2">
      <c r="A25" s="2928"/>
      <c r="B25" s="2929" t="s">
        <v>21</v>
      </c>
      <c r="C25" s="2930"/>
      <c r="D25" s="2930"/>
      <c r="E25" s="2930"/>
      <c r="F25" s="2930"/>
      <c r="G25" s="2930"/>
      <c r="H25" s="2930"/>
      <c r="I25" s="2930"/>
      <c r="J25" s="2930"/>
      <c r="K25" s="2930"/>
      <c r="L25" s="2930"/>
      <c r="M25" s="2930"/>
      <c r="N25" s="2930"/>
      <c r="O25" s="2931"/>
      <c r="P25" s="2932"/>
    </row>
    <row r="26" spans="1:47" ht="12.75" customHeight="1" x14ac:dyDescent="0.2">
      <c r="A26" s="2933" t="s">
        <v>22</v>
      </c>
      <c r="B26" s="2934" t="s">
        <v>23</v>
      </c>
      <c r="C26" s="2934"/>
      <c r="D26" s="2933" t="s">
        <v>24</v>
      </c>
      <c r="E26" s="2933" t="s">
        <v>25</v>
      </c>
      <c r="F26" s="2933" t="s">
        <v>22</v>
      </c>
      <c r="G26" s="2934" t="s">
        <v>23</v>
      </c>
      <c r="H26" s="2934"/>
      <c r="I26" s="2933" t="s">
        <v>24</v>
      </c>
      <c r="J26" s="2933" t="s">
        <v>25</v>
      </c>
      <c r="K26" s="2933" t="s">
        <v>22</v>
      </c>
      <c r="L26" s="2934" t="s">
        <v>23</v>
      </c>
      <c r="M26" s="2934"/>
      <c r="N26" s="2935" t="s">
        <v>24</v>
      </c>
      <c r="O26" s="2933" t="s">
        <v>25</v>
      </c>
      <c r="P26" s="2936"/>
    </row>
    <row r="27" spans="1:47" ht="12.75" customHeight="1" x14ac:dyDescent="0.2">
      <c r="A27" s="2937"/>
      <c r="B27" s="2938" t="s">
        <v>26</v>
      </c>
      <c r="C27" s="2938" t="s">
        <v>2</v>
      </c>
      <c r="D27" s="2937"/>
      <c r="E27" s="2937"/>
      <c r="F27" s="2937"/>
      <c r="G27" s="2938" t="s">
        <v>26</v>
      </c>
      <c r="H27" s="2938" t="s">
        <v>2</v>
      </c>
      <c r="I27" s="2937"/>
      <c r="J27" s="2937"/>
      <c r="K27" s="2937"/>
      <c r="L27" s="2938" t="s">
        <v>26</v>
      </c>
      <c r="M27" s="2938" t="s">
        <v>2</v>
      </c>
      <c r="N27" s="2939"/>
      <c r="O27" s="2937"/>
      <c r="P27" s="2940"/>
    </row>
    <row r="28" spans="1:47" ht="12.75" customHeight="1" x14ac:dyDescent="0.2">
      <c r="A28" s="2941">
        <v>1</v>
      </c>
      <c r="B28" s="2942">
        <v>0</v>
      </c>
      <c r="C28" s="2943">
        <v>0.15</v>
      </c>
      <c r="D28" s="2944">
        <v>7000</v>
      </c>
      <c r="E28" s="2945">
        <f t="shared" ref="E28:E59" si="0">D28*(100-2.67)/100</f>
        <v>6813.1</v>
      </c>
      <c r="F28" s="2946">
        <v>33</v>
      </c>
      <c r="G28" s="2947">
        <v>8</v>
      </c>
      <c r="H28" s="2947">
        <v>8.15</v>
      </c>
      <c r="I28" s="2944">
        <v>7000</v>
      </c>
      <c r="J28" s="2945">
        <f t="shared" ref="J28:J59" si="1">I28*(100-2.67)/100</f>
        <v>6813.1</v>
      </c>
      <c r="K28" s="2946">
        <v>65</v>
      </c>
      <c r="L28" s="2947">
        <v>16</v>
      </c>
      <c r="M28" s="2947">
        <v>16.149999999999999</v>
      </c>
      <c r="N28" s="2944">
        <v>7000</v>
      </c>
      <c r="O28" s="2945">
        <f t="shared" ref="O28:O59" si="2">N28*(100-2.67)/100</f>
        <v>6813.1</v>
      </c>
      <c r="P28" s="2948"/>
    </row>
    <row r="29" spans="1:47" ht="12.75" customHeight="1" x14ac:dyDescent="0.2">
      <c r="A29" s="2949">
        <v>2</v>
      </c>
      <c r="B29" s="2949">
        <v>0.15</v>
      </c>
      <c r="C29" s="2950">
        <v>0.3</v>
      </c>
      <c r="D29" s="2951">
        <v>7000</v>
      </c>
      <c r="E29" s="2952">
        <f t="shared" si="0"/>
        <v>6813.1</v>
      </c>
      <c r="F29" s="2953">
        <v>34</v>
      </c>
      <c r="G29" s="2954">
        <v>8.15</v>
      </c>
      <c r="H29" s="2954">
        <v>8.3000000000000007</v>
      </c>
      <c r="I29" s="2951">
        <v>7000</v>
      </c>
      <c r="J29" s="2952">
        <f t="shared" si="1"/>
        <v>6813.1</v>
      </c>
      <c r="K29" s="2953">
        <v>66</v>
      </c>
      <c r="L29" s="2954">
        <v>16.149999999999999</v>
      </c>
      <c r="M29" s="2954">
        <v>16.3</v>
      </c>
      <c r="N29" s="2951">
        <v>7000</v>
      </c>
      <c r="O29" s="2952">
        <f t="shared" si="2"/>
        <v>6813.1</v>
      </c>
      <c r="P29" s="2955"/>
    </row>
    <row r="30" spans="1:47" ht="12.75" customHeight="1" x14ac:dyDescent="0.2">
      <c r="A30" s="2956">
        <v>3</v>
      </c>
      <c r="B30" s="2957">
        <v>0.3</v>
      </c>
      <c r="C30" s="2958">
        <v>0.45</v>
      </c>
      <c r="D30" s="2959">
        <v>7000</v>
      </c>
      <c r="E30" s="2960">
        <f t="shared" si="0"/>
        <v>6813.1</v>
      </c>
      <c r="F30" s="2961">
        <v>35</v>
      </c>
      <c r="G30" s="2962">
        <v>8.3000000000000007</v>
      </c>
      <c r="H30" s="2962">
        <v>8.4499999999999993</v>
      </c>
      <c r="I30" s="2959">
        <v>7000</v>
      </c>
      <c r="J30" s="2960">
        <f t="shared" si="1"/>
        <v>6813.1</v>
      </c>
      <c r="K30" s="2961">
        <v>67</v>
      </c>
      <c r="L30" s="2962">
        <v>16.3</v>
      </c>
      <c r="M30" s="2962">
        <v>16.45</v>
      </c>
      <c r="N30" s="2959">
        <v>7000</v>
      </c>
      <c r="O30" s="2960">
        <f t="shared" si="2"/>
        <v>6813.1</v>
      </c>
      <c r="P30" s="2963"/>
      <c r="V30" s="2964"/>
    </row>
    <row r="31" spans="1:47" ht="12.75" customHeight="1" x14ac:dyDescent="0.2">
      <c r="A31" s="2965">
        <v>4</v>
      </c>
      <c r="B31" s="2965">
        <v>0.45</v>
      </c>
      <c r="C31" s="2966">
        <v>1</v>
      </c>
      <c r="D31" s="2967">
        <v>7000</v>
      </c>
      <c r="E31" s="2968">
        <f t="shared" si="0"/>
        <v>6813.1</v>
      </c>
      <c r="F31" s="2969">
        <v>36</v>
      </c>
      <c r="G31" s="2966">
        <v>8.4499999999999993</v>
      </c>
      <c r="H31" s="2966">
        <v>9</v>
      </c>
      <c r="I31" s="2967">
        <v>7000</v>
      </c>
      <c r="J31" s="2968">
        <f t="shared" si="1"/>
        <v>6813.1</v>
      </c>
      <c r="K31" s="2969">
        <v>68</v>
      </c>
      <c r="L31" s="2966">
        <v>16.45</v>
      </c>
      <c r="M31" s="2966">
        <v>17</v>
      </c>
      <c r="N31" s="2967">
        <v>7000</v>
      </c>
      <c r="O31" s="2968">
        <f t="shared" si="2"/>
        <v>6813.1</v>
      </c>
      <c r="P31" s="2970"/>
    </row>
    <row r="32" spans="1:47" ht="12.75" customHeight="1" x14ac:dyDescent="0.2">
      <c r="A32" s="2971">
        <v>5</v>
      </c>
      <c r="B32" s="2972">
        <v>1</v>
      </c>
      <c r="C32" s="2973">
        <v>1.1499999999999999</v>
      </c>
      <c r="D32" s="2974">
        <v>7000</v>
      </c>
      <c r="E32" s="2975">
        <f t="shared" si="0"/>
        <v>6813.1</v>
      </c>
      <c r="F32" s="2976">
        <v>37</v>
      </c>
      <c r="G32" s="2972">
        <v>9</v>
      </c>
      <c r="H32" s="2972">
        <v>9.15</v>
      </c>
      <c r="I32" s="2974">
        <v>7000</v>
      </c>
      <c r="J32" s="2975">
        <f t="shared" si="1"/>
        <v>6813.1</v>
      </c>
      <c r="K32" s="2976">
        <v>69</v>
      </c>
      <c r="L32" s="2972">
        <v>17</v>
      </c>
      <c r="M32" s="2972">
        <v>17.149999999999999</v>
      </c>
      <c r="N32" s="2974">
        <v>7000</v>
      </c>
      <c r="O32" s="2975">
        <f t="shared" si="2"/>
        <v>6813.1</v>
      </c>
      <c r="P32" s="2977"/>
      <c r="AQ32" s="2974"/>
    </row>
    <row r="33" spans="1:16" ht="12.75" customHeight="1" x14ac:dyDescent="0.2">
      <c r="A33" s="2978">
        <v>6</v>
      </c>
      <c r="B33" s="2979">
        <v>1.1499999999999999</v>
      </c>
      <c r="C33" s="2980">
        <v>1.3</v>
      </c>
      <c r="D33" s="2981">
        <v>7000</v>
      </c>
      <c r="E33" s="2982">
        <f t="shared" si="0"/>
        <v>6813.1</v>
      </c>
      <c r="F33" s="2983">
        <v>38</v>
      </c>
      <c r="G33" s="2980">
        <v>9.15</v>
      </c>
      <c r="H33" s="2980">
        <v>9.3000000000000007</v>
      </c>
      <c r="I33" s="2981">
        <v>7000</v>
      </c>
      <c r="J33" s="2982">
        <f t="shared" si="1"/>
        <v>6813.1</v>
      </c>
      <c r="K33" s="2983">
        <v>70</v>
      </c>
      <c r="L33" s="2980">
        <v>17.149999999999999</v>
      </c>
      <c r="M33" s="2980">
        <v>17.3</v>
      </c>
      <c r="N33" s="2981">
        <v>7000</v>
      </c>
      <c r="O33" s="2982">
        <f t="shared" si="2"/>
        <v>6813.1</v>
      </c>
      <c r="P33" s="2984"/>
    </row>
    <row r="34" spans="1:16" x14ac:dyDescent="0.2">
      <c r="A34" s="2985">
        <v>7</v>
      </c>
      <c r="B34" s="2986">
        <v>1.3</v>
      </c>
      <c r="C34" s="2987">
        <v>1.45</v>
      </c>
      <c r="D34" s="2988">
        <v>7000</v>
      </c>
      <c r="E34" s="2989">
        <f t="shared" si="0"/>
        <v>6813.1</v>
      </c>
      <c r="F34" s="2990">
        <v>39</v>
      </c>
      <c r="G34" s="2991">
        <v>9.3000000000000007</v>
      </c>
      <c r="H34" s="2991">
        <v>9.4499999999999993</v>
      </c>
      <c r="I34" s="2988">
        <v>7000</v>
      </c>
      <c r="J34" s="2989">
        <f t="shared" si="1"/>
        <v>6813.1</v>
      </c>
      <c r="K34" s="2990">
        <v>71</v>
      </c>
      <c r="L34" s="2991">
        <v>17.3</v>
      </c>
      <c r="M34" s="2991">
        <v>17.45</v>
      </c>
      <c r="N34" s="2988">
        <v>7000</v>
      </c>
      <c r="O34" s="2989">
        <f t="shared" si="2"/>
        <v>6813.1</v>
      </c>
      <c r="P34" s="2992"/>
    </row>
    <row r="35" spans="1:16" x14ac:dyDescent="0.2">
      <c r="A35" s="2993">
        <v>8</v>
      </c>
      <c r="B35" s="2993">
        <v>1.45</v>
      </c>
      <c r="C35" s="2994">
        <v>2</v>
      </c>
      <c r="D35" s="2995">
        <v>7000</v>
      </c>
      <c r="E35" s="2996">
        <f t="shared" si="0"/>
        <v>6813.1</v>
      </c>
      <c r="F35" s="2997">
        <v>40</v>
      </c>
      <c r="G35" s="2994">
        <v>9.4499999999999993</v>
      </c>
      <c r="H35" s="2994">
        <v>10</v>
      </c>
      <c r="I35" s="2995">
        <v>7000</v>
      </c>
      <c r="J35" s="2996">
        <f t="shared" si="1"/>
        <v>6813.1</v>
      </c>
      <c r="K35" s="2997">
        <v>72</v>
      </c>
      <c r="L35" s="2998">
        <v>17.45</v>
      </c>
      <c r="M35" s="2994">
        <v>18</v>
      </c>
      <c r="N35" s="2995">
        <v>7000</v>
      </c>
      <c r="O35" s="2996">
        <f t="shared" si="2"/>
        <v>6813.1</v>
      </c>
      <c r="P35" s="2999"/>
    </row>
    <row r="36" spans="1:16" x14ac:dyDescent="0.2">
      <c r="A36" s="3000">
        <v>9</v>
      </c>
      <c r="B36" s="3001">
        <v>2</v>
      </c>
      <c r="C36" s="3002">
        <v>2.15</v>
      </c>
      <c r="D36" s="3003">
        <v>7000</v>
      </c>
      <c r="E36" s="3004">
        <f t="shared" si="0"/>
        <v>6813.1</v>
      </c>
      <c r="F36" s="3005">
        <v>41</v>
      </c>
      <c r="G36" s="3006">
        <v>10</v>
      </c>
      <c r="H36" s="3007">
        <v>10.15</v>
      </c>
      <c r="I36" s="3003">
        <v>16000</v>
      </c>
      <c r="J36" s="3004">
        <f t="shared" si="1"/>
        <v>15572.8</v>
      </c>
      <c r="K36" s="3005">
        <v>73</v>
      </c>
      <c r="L36" s="3007">
        <v>18</v>
      </c>
      <c r="M36" s="3006">
        <v>18.149999999999999</v>
      </c>
      <c r="N36" s="3003">
        <v>7000</v>
      </c>
      <c r="O36" s="3004">
        <f t="shared" si="2"/>
        <v>6813.1</v>
      </c>
      <c r="P36" s="3008"/>
    </row>
    <row r="37" spans="1:16" x14ac:dyDescent="0.2">
      <c r="A37" s="3009">
        <v>10</v>
      </c>
      <c r="B37" s="3009">
        <v>2.15</v>
      </c>
      <c r="C37" s="3010">
        <v>2.2999999999999998</v>
      </c>
      <c r="D37" s="3011">
        <v>7000</v>
      </c>
      <c r="E37" s="3012">
        <f t="shared" si="0"/>
        <v>6813.1</v>
      </c>
      <c r="F37" s="3013">
        <v>42</v>
      </c>
      <c r="G37" s="3010">
        <v>10.15</v>
      </c>
      <c r="H37" s="3014">
        <v>10.3</v>
      </c>
      <c r="I37" s="3011">
        <v>16000</v>
      </c>
      <c r="J37" s="3012">
        <f t="shared" si="1"/>
        <v>15572.8</v>
      </c>
      <c r="K37" s="3013">
        <v>74</v>
      </c>
      <c r="L37" s="3014">
        <v>18.149999999999999</v>
      </c>
      <c r="M37" s="3010">
        <v>18.3</v>
      </c>
      <c r="N37" s="3011">
        <v>7000</v>
      </c>
      <c r="O37" s="3012">
        <f t="shared" si="2"/>
        <v>6813.1</v>
      </c>
      <c r="P37" s="3015"/>
    </row>
    <row r="38" spans="1:16" x14ac:dyDescent="0.2">
      <c r="A38" s="3016">
        <v>11</v>
      </c>
      <c r="B38" s="3017">
        <v>2.2999999999999998</v>
      </c>
      <c r="C38" s="3018">
        <v>2.4500000000000002</v>
      </c>
      <c r="D38" s="3019">
        <v>7000</v>
      </c>
      <c r="E38" s="3020">
        <f t="shared" si="0"/>
        <v>6813.1</v>
      </c>
      <c r="F38" s="3021">
        <v>43</v>
      </c>
      <c r="G38" s="3022">
        <v>10.3</v>
      </c>
      <c r="H38" s="3023">
        <v>10.45</v>
      </c>
      <c r="I38" s="3019">
        <v>16000</v>
      </c>
      <c r="J38" s="3020">
        <f t="shared" si="1"/>
        <v>15572.8</v>
      </c>
      <c r="K38" s="3021">
        <v>75</v>
      </c>
      <c r="L38" s="3023">
        <v>18.3</v>
      </c>
      <c r="M38" s="3022">
        <v>18.45</v>
      </c>
      <c r="N38" s="3019">
        <v>7000</v>
      </c>
      <c r="O38" s="3020">
        <f t="shared" si="2"/>
        <v>6813.1</v>
      </c>
      <c r="P38" s="3024"/>
    </row>
    <row r="39" spans="1:16" x14ac:dyDescent="0.2">
      <c r="A39" s="3025">
        <v>12</v>
      </c>
      <c r="B39" s="3025">
        <v>2.4500000000000002</v>
      </c>
      <c r="C39" s="3026">
        <v>3</v>
      </c>
      <c r="D39" s="3027">
        <v>7000</v>
      </c>
      <c r="E39" s="3028">
        <f t="shared" si="0"/>
        <v>6813.1</v>
      </c>
      <c r="F39" s="3029">
        <v>44</v>
      </c>
      <c r="G39" s="3026">
        <v>10.45</v>
      </c>
      <c r="H39" s="3030">
        <v>11</v>
      </c>
      <c r="I39" s="3027">
        <v>16000</v>
      </c>
      <c r="J39" s="3028">
        <f t="shared" si="1"/>
        <v>15572.8</v>
      </c>
      <c r="K39" s="3029">
        <v>76</v>
      </c>
      <c r="L39" s="3030">
        <v>18.45</v>
      </c>
      <c r="M39" s="3026">
        <v>19</v>
      </c>
      <c r="N39" s="3027">
        <v>7000</v>
      </c>
      <c r="O39" s="3028">
        <f t="shared" si="2"/>
        <v>6813.1</v>
      </c>
      <c r="P39" s="3031"/>
    </row>
    <row r="40" spans="1:16" x14ac:dyDescent="0.2">
      <c r="A40" s="3032">
        <v>13</v>
      </c>
      <c r="B40" s="3033">
        <v>3</v>
      </c>
      <c r="C40" s="3034">
        <v>3.15</v>
      </c>
      <c r="D40" s="3035">
        <v>7000</v>
      </c>
      <c r="E40" s="3036">
        <f t="shared" si="0"/>
        <v>6813.1</v>
      </c>
      <c r="F40" s="3037">
        <v>45</v>
      </c>
      <c r="G40" s="3038">
        <v>11</v>
      </c>
      <c r="H40" s="3039">
        <v>11.15</v>
      </c>
      <c r="I40" s="3035">
        <v>16000</v>
      </c>
      <c r="J40" s="3036">
        <f t="shared" si="1"/>
        <v>15572.8</v>
      </c>
      <c r="K40" s="3037">
        <v>77</v>
      </c>
      <c r="L40" s="3039">
        <v>19</v>
      </c>
      <c r="M40" s="3038">
        <v>19.149999999999999</v>
      </c>
      <c r="N40" s="3035">
        <v>7000</v>
      </c>
      <c r="O40" s="3036">
        <f t="shared" si="2"/>
        <v>6813.1</v>
      </c>
      <c r="P40" s="3040"/>
    </row>
    <row r="41" spans="1:16" x14ac:dyDescent="0.2">
      <c r="A41" s="3041">
        <v>14</v>
      </c>
      <c r="B41" s="3041">
        <v>3.15</v>
      </c>
      <c r="C41" s="3042">
        <v>3.3</v>
      </c>
      <c r="D41" s="3043">
        <v>7000</v>
      </c>
      <c r="E41" s="3044">
        <f t="shared" si="0"/>
        <v>6813.1</v>
      </c>
      <c r="F41" s="3045">
        <v>46</v>
      </c>
      <c r="G41" s="3046">
        <v>11.15</v>
      </c>
      <c r="H41" s="3042">
        <v>11.3</v>
      </c>
      <c r="I41" s="3043">
        <v>16000</v>
      </c>
      <c r="J41" s="3044">
        <f t="shared" si="1"/>
        <v>15572.8</v>
      </c>
      <c r="K41" s="3045">
        <v>78</v>
      </c>
      <c r="L41" s="3042">
        <v>19.149999999999999</v>
      </c>
      <c r="M41" s="3046">
        <v>19.3</v>
      </c>
      <c r="N41" s="3043">
        <v>7000</v>
      </c>
      <c r="O41" s="3044">
        <f t="shared" si="2"/>
        <v>6813.1</v>
      </c>
      <c r="P41" s="3047"/>
    </row>
    <row r="42" spans="1:16" x14ac:dyDescent="0.2">
      <c r="A42" s="3048">
        <v>15</v>
      </c>
      <c r="B42" s="3049">
        <v>3.3</v>
      </c>
      <c r="C42" s="3050">
        <v>3.45</v>
      </c>
      <c r="D42" s="3051">
        <v>7000</v>
      </c>
      <c r="E42" s="3052">
        <f t="shared" si="0"/>
        <v>6813.1</v>
      </c>
      <c r="F42" s="3053">
        <v>47</v>
      </c>
      <c r="G42" s="3054">
        <v>11.3</v>
      </c>
      <c r="H42" s="3055">
        <v>11.45</v>
      </c>
      <c r="I42" s="3051">
        <v>16000</v>
      </c>
      <c r="J42" s="3052">
        <f t="shared" si="1"/>
        <v>15572.8</v>
      </c>
      <c r="K42" s="3053">
        <v>79</v>
      </c>
      <c r="L42" s="3055">
        <v>19.3</v>
      </c>
      <c r="M42" s="3054">
        <v>19.45</v>
      </c>
      <c r="N42" s="3051">
        <v>7000</v>
      </c>
      <c r="O42" s="3052">
        <f t="shared" si="2"/>
        <v>6813.1</v>
      </c>
      <c r="P42" s="3056"/>
    </row>
    <row r="43" spans="1:16" x14ac:dyDescent="0.2">
      <c r="A43" s="3057">
        <v>16</v>
      </c>
      <c r="B43" s="3057">
        <v>3.45</v>
      </c>
      <c r="C43" s="3058">
        <v>4</v>
      </c>
      <c r="D43" s="3059">
        <v>7000</v>
      </c>
      <c r="E43" s="3060">
        <f t="shared" si="0"/>
        <v>6813.1</v>
      </c>
      <c r="F43" s="3061">
        <v>48</v>
      </c>
      <c r="G43" s="3062">
        <v>11.45</v>
      </c>
      <c r="H43" s="3058">
        <v>12</v>
      </c>
      <c r="I43" s="3059">
        <v>16000</v>
      </c>
      <c r="J43" s="3060">
        <f t="shared" si="1"/>
        <v>15572.8</v>
      </c>
      <c r="K43" s="3061">
        <v>80</v>
      </c>
      <c r="L43" s="3058">
        <v>19.45</v>
      </c>
      <c r="M43" s="3058">
        <v>20</v>
      </c>
      <c r="N43" s="3059">
        <v>7000</v>
      </c>
      <c r="O43" s="3060">
        <f t="shared" si="2"/>
        <v>6813.1</v>
      </c>
      <c r="P43" s="3063"/>
    </row>
    <row r="44" spans="1:16" x14ac:dyDescent="0.2">
      <c r="A44" s="3064">
        <v>17</v>
      </c>
      <c r="B44" s="3065">
        <v>4</v>
      </c>
      <c r="C44" s="3066">
        <v>4.1500000000000004</v>
      </c>
      <c r="D44" s="3067">
        <v>7000</v>
      </c>
      <c r="E44" s="3068">
        <f t="shared" si="0"/>
        <v>6813.1</v>
      </c>
      <c r="F44" s="3069">
        <v>49</v>
      </c>
      <c r="G44" s="3070">
        <v>12</v>
      </c>
      <c r="H44" s="3071">
        <v>12.15</v>
      </c>
      <c r="I44" s="3067">
        <v>16000</v>
      </c>
      <c r="J44" s="3068">
        <f t="shared" si="1"/>
        <v>15572.8</v>
      </c>
      <c r="K44" s="3069">
        <v>81</v>
      </c>
      <c r="L44" s="3071">
        <v>20</v>
      </c>
      <c r="M44" s="3070">
        <v>20.149999999999999</v>
      </c>
      <c r="N44" s="3067">
        <v>7000</v>
      </c>
      <c r="O44" s="3068">
        <f t="shared" si="2"/>
        <v>6813.1</v>
      </c>
      <c r="P44" s="3072"/>
    </row>
    <row r="45" spans="1:16" x14ac:dyDescent="0.2">
      <c r="A45" s="3073">
        <v>18</v>
      </c>
      <c r="B45" s="3073">
        <v>4.1500000000000004</v>
      </c>
      <c r="C45" s="3074">
        <v>4.3</v>
      </c>
      <c r="D45" s="3075">
        <v>7000</v>
      </c>
      <c r="E45" s="3076">
        <f t="shared" si="0"/>
        <v>6813.1</v>
      </c>
      <c r="F45" s="3077">
        <v>50</v>
      </c>
      <c r="G45" s="3078">
        <v>12.15</v>
      </c>
      <c r="H45" s="3074">
        <v>12.3</v>
      </c>
      <c r="I45" s="3075">
        <v>16000</v>
      </c>
      <c r="J45" s="3076">
        <f t="shared" si="1"/>
        <v>15572.8</v>
      </c>
      <c r="K45" s="3077">
        <v>82</v>
      </c>
      <c r="L45" s="3074">
        <v>20.149999999999999</v>
      </c>
      <c r="M45" s="3078">
        <v>20.3</v>
      </c>
      <c r="N45" s="3075">
        <v>7000</v>
      </c>
      <c r="O45" s="3076">
        <f t="shared" si="2"/>
        <v>6813.1</v>
      </c>
      <c r="P45" s="3079"/>
    </row>
    <row r="46" spans="1:16" x14ac:dyDescent="0.2">
      <c r="A46" s="3080">
        <v>19</v>
      </c>
      <c r="B46" s="3081">
        <v>4.3</v>
      </c>
      <c r="C46" s="3082">
        <v>4.45</v>
      </c>
      <c r="D46" s="3083">
        <v>7000</v>
      </c>
      <c r="E46" s="3084">
        <f t="shared" si="0"/>
        <v>6813.1</v>
      </c>
      <c r="F46" s="3085">
        <v>51</v>
      </c>
      <c r="G46" s="3086">
        <v>12.3</v>
      </c>
      <c r="H46" s="3087">
        <v>12.45</v>
      </c>
      <c r="I46" s="3083">
        <v>16000</v>
      </c>
      <c r="J46" s="3084">
        <f t="shared" si="1"/>
        <v>15572.8</v>
      </c>
      <c r="K46" s="3085">
        <v>83</v>
      </c>
      <c r="L46" s="3087">
        <v>20.3</v>
      </c>
      <c r="M46" s="3086">
        <v>20.45</v>
      </c>
      <c r="N46" s="3083">
        <v>7000</v>
      </c>
      <c r="O46" s="3084">
        <f t="shared" si="2"/>
        <v>6813.1</v>
      </c>
      <c r="P46" s="3088"/>
    </row>
    <row r="47" spans="1:16" x14ac:dyDescent="0.2">
      <c r="A47" s="3089">
        <v>20</v>
      </c>
      <c r="B47" s="3089">
        <v>4.45</v>
      </c>
      <c r="C47" s="3090">
        <v>5</v>
      </c>
      <c r="D47" s="3091">
        <v>7000</v>
      </c>
      <c r="E47" s="3092">
        <f t="shared" si="0"/>
        <v>6813.1</v>
      </c>
      <c r="F47" s="3093">
        <v>52</v>
      </c>
      <c r="G47" s="3094">
        <v>12.45</v>
      </c>
      <c r="H47" s="3090">
        <v>13</v>
      </c>
      <c r="I47" s="3091">
        <v>16000</v>
      </c>
      <c r="J47" s="3092">
        <f t="shared" si="1"/>
        <v>15572.8</v>
      </c>
      <c r="K47" s="3093">
        <v>84</v>
      </c>
      <c r="L47" s="3090">
        <v>20.45</v>
      </c>
      <c r="M47" s="3094">
        <v>21</v>
      </c>
      <c r="N47" s="3091">
        <v>7000</v>
      </c>
      <c r="O47" s="3092">
        <f t="shared" si="2"/>
        <v>6813.1</v>
      </c>
      <c r="P47" s="3095"/>
    </row>
    <row r="48" spans="1:16" x14ac:dyDescent="0.2">
      <c r="A48" s="3096">
        <v>21</v>
      </c>
      <c r="B48" s="3097">
        <v>5</v>
      </c>
      <c r="C48" s="3098">
        <v>5.15</v>
      </c>
      <c r="D48" s="3099">
        <v>7000</v>
      </c>
      <c r="E48" s="3100">
        <f t="shared" si="0"/>
        <v>6813.1</v>
      </c>
      <c r="F48" s="3101">
        <v>53</v>
      </c>
      <c r="G48" s="3097">
        <v>13</v>
      </c>
      <c r="H48" s="3102">
        <v>13.15</v>
      </c>
      <c r="I48" s="3099">
        <v>16000</v>
      </c>
      <c r="J48" s="3100">
        <f t="shared" si="1"/>
        <v>15572.8</v>
      </c>
      <c r="K48" s="3101">
        <v>85</v>
      </c>
      <c r="L48" s="3102">
        <v>21</v>
      </c>
      <c r="M48" s="3097">
        <v>21.15</v>
      </c>
      <c r="N48" s="3099">
        <v>7000</v>
      </c>
      <c r="O48" s="3100">
        <f t="shared" si="2"/>
        <v>6813.1</v>
      </c>
      <c r="P48" s="3103"/>
    </row>
    <row r="49" spans="1:16" x14ac:dyDescent="0.2">
      <c r="A49" s="3104">
        <v>22</v>
      </c>
      <c r="B49" s="3105">
        <v>5.15</v>
      </c>
      <c r="C49" s="3106">
        <v>5.3</v>
      </c>
      <c r="D49" s="3107">
        <v>7000</v>
      </c>
      <c r="E49" s="3108">
        <f t="shared" si="0"/>
        <v>6813.1</v>
      </c>
      <c r="F49" s="3109">
        <v>54</v>
      </c>
      <c r="G49" s="3110">
        <v>13.15</v>
      </c>
      <c r="H49" s="3106">
        <v>13.3</v>
      </c>
      <c r="I49" s="3107">
        <v>16000</v>
      </c>
      <c r="J49" s="3108">
        <f t="shared" si="1"/>
        <v>15572.8</v>
      </c>
      <c r="K49" s="3109">
        <v>86</v>
      </c>
      <c r="L49" s="3106">
        <v>21.15</v>
      </c>
      <c r="M49" s="3110">
        <v>21.3</v>
      </c>
      <c r="N49" s="3107">
        <v>7000</v>
      </c>
      <c r="O49" s="3108">
        <f t="shared" si="2"/>
        <v>6813.1</v>
      </c>
      <c r="P49" s="3111"/>
    </row>
    <row r="50" spans="1:16" x14ac:dyDescent="0.2">
      <c r="A50" s="3112">
        <v>23</v>
      </c>
      <c r="B50" s="3113">
        <v>5.3</v>
      </c>
      <c r="C50" s="3114">
        <v>5.45</v>
      </c>
      <c r="D50" s="3115">
        <v>7000</v>
      </c>
      <c r="E50" s="3116">
        <f t="shared" si="0"/>
        <v>6813.1</v>
      </c>
      <c r="F50" s="3117">
        <v>55</v>
      </c>
      <c r="G50" s="3113">
        <v>13.3</v>
      </c>
      <c r="H50" s="3118">
        <v>13.45</v>
      </c>
      <c r="I50" s="3115">
        <v>16000</v>
      </c>
      <c r="J50" s="3116">
        <f t="shared" si="1"/>
        <v>15572.8</v>
      </c>
      <c r="K50" s="3117">
        <v>87</v>
      </c>
      <c r="L50" s="3118">
        <v>21.3</v>
      </c>
      <c r="M50" s="3113">
        <v>21.45</v>
      </c>
      <c r="N50" s="3115">
        <v>7000</v>
      </c>
      <c r="O50" s="3116">
        <f t="shared" si="2"/>
        <v>6813.1</v>
      </c>
      <c r="P50" s="3119"/>
    </row>
    <row r="51" spans="1:16" x14ac:dyDescent="0.2">
      <c r="A51" s="3120">
        <v>24</v>
      </c>
      <c r="B51" s="3121">
        <v>5.45</v>
      </c>
      <c r="C51" s="3122">
        <v>6</v>
      </c>
      <c r="D51" s="3123">
        <v>7000</v>
      </c>
      <c r="E51" s="3124">
        <f t="shared" si="0"/>
        <v>6813.1</v>
      </c>
      <c r="F51" s="3125">
        <v>56</v>
      </c>
      <c r="G51" s="3126">
        <v>13.45</v>
      </c>
      <c r="H51" s="3122">
        <v>14</v>
      </c>
      <c r="I51" s="3123">
        <v>16000</v>
      </c>
      <c r="J51" s="3124">
        <f t="shared" si="1"/>
        <v>15572.8</v>
      </c>
      <c r="K51" s="3125">
        <v>88</v>
      </c>
      <c r="L51" s="3122">
        <v>21.45</v>
      </c>
      <c r="M51" s="3126">
        <v>22</v>
      </c>
      <c r="N51" s="3123">
        <v>7000</v>
      </c>
      <c r="O51" s="3124">
        <f t="shared" si="2"/>
        <v>6813.1</v>
      </c>
      <c r="P51" s="3127"/>
    </row>
    <row r="52" spans="1:16" x14ac:dyDescent="0.2">
      <c r="A52" s="3128">
        <v>25</v>
      </c>
      <c r="B52" s="3129">
        <v>6</v>
      </c>
      <c r="C52" s="3130">
        <v>6.15</v>
      </c>
      <c r="D52" s="3131">
        <v>7000</v>
      </c>
      <c r="E52" s="3132">
        <f t="shared" si="0"/>
        <v>6813.1</v>
      </c>
      <c r="F52" s="3133">
        <v>57</v>
      </c>
      <c r="G52" s="3129">
        <v>14</v>
      </c>
      <c r="H52" s="3134">
        <v>14.15</v>
      </c>
      <c r="I52" s="3131">
        <v>16000</v>
      </c>
      <c r="J52" s="3132">
        <f t="shared" si="1"/>
        <v>15572.8</v>
      </c>
      <c r="K52" s="3133">
        <v>89</v>
      </c>
      <c r="L52" s="3134">
        <v>22</v>
      </c>
      <c r="M52" s="3129">
        <v>22.15</v>
      </c>
      <c r="N52" s="3131">
        <v>7000</v>
      </c>
      <c r="O52" s="3132">
        <f t="shared" si="2"/>
        <v>6813.1</v>
      </c>
      <c r="P52" s="3135"/>
    </row>
    <row r="53" spans="1:16" x14ac:dyDescent="0.2">
      <c r="A53" s="3136">
        <v>26</v>
      </c>
      <c r="B53" s="3137">
        <v>6.15</v>
      </c>
      <c r="C53" s="3138">
        <v>6.3</v>
      </c>
      <c r="D53" s="3139">
        <v>7000</v>
      </c>
      <c r="E53" s="3140">
        <f t="shared" si="0"/>
        <v>6813.1</v>
      </c>
      <c r="F53" s="3141">
        <v>58</v>
      </c>
      <c r="G53" s="3142">
        <v>14.15</v>
      </c>
      <c r="H53" s="3138">
        <v>14.3</v>
      </c>
      <c r="I53" s="3139">
        <v>16000</v>
      </c>
      <c r="J53" s="3140">
        <f t="shared" si="1"/>
        <v>15572.8</v>
      </c>
      <c r="K53" s="3141">
        <v>90</v>
      </c>
      <c r="L53" s="3138">
        <v>22.15</v>
      </c>
      <c r="M53" s="3142">
        <v>22.3</v>
      </c>
      <c r="N53" s="3139">
        <v>7000</v>
      </c>
      <c r="O53" s="3140">
        <f t="shared" si="2"/>
        <v>6813.1</v>
      </c>
      <c r="P53" s="3143"/>
    </row>
    <row r="54" spans="1:16" x14ac:dyDescent="0.2">
      <c r="A54" s="3144">
        <v>27</v>
      </c>
      <c r="B54" s="3145">
        <v>6.3</v>
      </c>
      <c r="C54" s="3146">
        <v>6.45</v>
      </c>
      <c r="D54" s="3147">
        <v>7000</v>
      </c>
      <c r="E54" s="3148">
        <f t="shared" si="0"/>
        <v>6813.1</v>
      </c>
      <c r="F54" s="3149">
        <v>59</v>
      </c>
      <c r="G54" s="3145">
        <v>14.3</v>
      </c>
      <c r="H54" s="3150">
        <v>14.45</v>
      </c>
      <c r="I54" s="3147">
        <v>16000</v>
      </c>
      <c r="J54" s="3148">
        <f t="shared" si="1"/>
        <v>15572.8</v>
      </c>
      <c r="K54" s="3149">
        <v>91</v>
      </c>
      <c r="L54" s="3150">
        <v>22.3</v>
      </c>
      <c r="M54" s="3145">
        <v>22.45</v>
      </c>
      <c r="N54" s="3147">
        <v>7000</v>
      </c>
      <c r="O54" s="3148">
        <f t="shared" si="2"/>
        <v>6813.1</v>
      </c>
      <c r="P54" s="3151"/>
    </row>
    <row r="55" spans="1:16" x14ac:dyDescent="0.2">
      <c r="A55" s="3152">
        <v>28</v>
      </c>
      <c r="B55" s="3153">
        <v>6.45</v>
      </c>
      <c r="C55" s="3154">
        <v>7</v>
      </c>
      <c r="D55" s="3155">
        <v>7000</v>
      </c>
      <c r="E55" s="3156">
        <f t="shared" si="0"/>
        <v>6813.1</v>
      </c>
      <c r="F55" s="3157">
        <v>60</v>
      </c>
      <c r="G55" s="3158">
        <v>14.45</v>
      </c>
      <c r="H55" s="3158">
        <v>15</v>
      </c>
      <c r="I55" s="3155">
        <v>16000</v>
      </c>
      <c r="J55" s="3156">
        <f t="shared" si="1"/>
        <v>15572.8</v>
      </c>
      <c r="K55" s="3157">
        <v>92</v>
      </c>
      <c r="L55" s="3154">
        <v>22.45</v>
      </c>
      <c r="M55" s="3158">
        <v>23</v>
      </c>
      <c r="N55" s="3155">
        <v>7000</v>
      </c>
      <c r="O55" s="3156">
        <f t="shared" si="2"/>
        <v>6813.1</v>
      </c>
      <c r="P55" s="3159"/>
    </row>
    <row r="56" spans="1:16" x14ac:dyDescent="0.2">
      <c r="A56" s="3160">
        <v>29</v>
      </c>
      <c r="B56" s="3161">
        <v>7</v>
      </c>
      <c r="C56" s="3162">
        <v>7.15</v>
      </c>
      <c r="D56" s="3163">
        <v>7000</v>
      </c>
      <c r="E56" s="3164">
        <f t="shared" si="0"/>
        <v>6813.1</v>
      </c>
      <c r="F56" s="3165">
        <v>61</v>
      </c>
      <c r="G56" s="3161">
        <v>15</v>
      </c>
      <c r="H56" s="3161">
        <v>15.15</v>
      </c>
      <c r="I56" s="3163">
        <v>7000</v>
      </c>
      <c r="J56" s="3164">
        <f t="shared" si="1"/>
        <v>6813.1</v>
      </c>
      <c r="K56" s="3165">
        <v>93</v>
      </c>
      <c r="L56" s="3166">
        <v>23</v>
      </c>
      <c r="M56" s="3161">
        <v>23.15</v>
      </c>
      <c r="N56" s="3163">
        <v>7000</v>
      </c>
      <c r="O56" s="3164">
        <f t="shared" si="2"/>
        <v>6813.1</v>
      </c>
      <c r="P56" s="3167"/>
    </row>
    <row r="57" spans="1:16" x14ac:dyDescent="0.2">
      <c r="A57" s="3168">
        <v>30</v>
      </c>
      <c r="B57" s="3169">
        <v>7.15</v>
      </c>
      <c r="C57" s="3170">
        <v>7.3</v>
      </c>
      <c r="D57" s="3171">
        <v>7000</v>
      </c>
      <c r="E57" s="3172">
        <f t="shared" si="0"/>
        <v>6813.1</v>
      </c>
      <c r="F57" s="3173">
        <v>62</v>
      </c>
      <c r="G57" s="3174">
        <v>15.15</v>
      </c>
      <c r="H57" s="3174">
        <v>15.3</v>
      </c>
      <c r="I57" s="3171">
        <v>7000</v>
      </c>
      <c r="J57" s="3172">
        <f t="shared" si="1"/>
        <v>6813.1</v>
      </c>
      <c r="K57" s="3173">
        <v>94</v>
      </c>
      <c r="L57" s="3174">
        <v>23.15</v>
      </c>
      <c r="M57" s="3174">
        <v>23.3</v>
      </c>
      <c r="N57" s="3171">
        <v>7000</v>
      </c>
      <c r="O57" s="3172">
        <f t="shared" si="2"/>
        <v>6813.1</v>
      </c>
      <c r="P57" s="3175"/>
    </row>
    <row r="58" spans="1:16" x14ac:dyDescent="0.2">
      <c r="A58" s="3176">
        <v>31</v>
      </c>
      <c r="B58" s="3177">
        <v>7.3</v>
      </c>
      <c r="C58" s="3178">
        <v>7.45</v>
      </c>
      <c r="D58" s="3179">
        <v>7000</v>
      </c>
      <c r="E58" s="3180">
        <f t="shared" si="0"/>
        <v>6813.1</v>
      </c>
      <c r="F58" s="3181">
        <v>63</v>
      </c>
      <c r="G58" s="3177">
        <v>15.3</v>
      </c>
      <c r="H58" s="3177">
        <v>15.45</v>
      </c>
      <c r="I58" s="3179">
        <v>7000</v>
      </c>
      <c r="J58" s="3180">
        <f t="shared" si="1"/>
        <v>6813.1</v>
      </c>
      <c r="K58" s="3181">
        <v>95</v>
      </c>
      <c r="L58" s="3177">
        <v>23.3</v>
      </c>
      <c r="M58" s="3177">
        <v>23.45</v>
      </c>
      <c r="N58" s="3179">
        <v>7000</v>
      </c>
      <c r="O58" s="3180">
        <f t="shared" si="2"/>
        <v>6813.1</v>
      </c>
      <c r="P58" s="3182"/>
    </row>
    <row r="59" spans="1:16" x14ac:dyDescent="0.2">
      <c r="A59" s="3183">
        <v>32</v>
      </c>
      <c r="B59" s="3184">
        <v>7.45</v>
      </c>
      <c r="C59" s="3185">
        <v>8</v>
      </c>
      <c r="D59" s="3186">
        <v>7000</v>
      </c>
      <c r="E59" s="3187">
        <f t="shared" si="0"/>
        <v>6813.1</v>
      </c>
      <c r="F59" s="3188">
        <v>64</v>
      </c>
      <c r="G59" s="3189">
        <v>15.45</v>
      </c>
      <c r="H59" s="3189">
        <v>16</v>
      </c>
      <c r="I59" s="3186">
        <v>7000</v>
      </c>
      <c r="J59" s="3187">
        <f t="shared" si="1"/>
        <v>6813.1</v>
      </c>
      <c r="K59" s="3188">
        <v>96</v>
      </c>
      <c r="L59" s="3189">
        <v>23.45</v>
      </c>
      <c r="M59" s="3189">
        <v>24</v>
      </c>
      <c r="N59" s="3186">
        <v>7000</v>
      </c>
      <c r="O59" s="3187">
        <f t="shared" si="2"/>
        <v>6813.1</v>
      </c>
      <c r="P59" s="3190"/>
    </row>
    <row r="60" spans="1:16" x14ac:dyDescent="0.2">
      <c r="A60" s="3191" t="s">
        <v>27</v>
      </c>
      <c r="B60" s="3192"/>
      <c r="C60" s="3192"/>
      <c r="D60" s="3193">
        <f>SUM(D28:D59)</f>
        <v>224000</v>
      </c>
      <c r="E60" s="3194">
        <f>SUM(E28:E59)</f>
        <v>218019.20000000013</v>
      </c>
      <c r="F60" s="3192"/>
      <c r="G60" s="3192"/>
      <c r="H60" s="3192"/>
      <c r="I60" s="3193">
        <f>SUM(I28:I59)</f>
        <v>404000</v>
      </c>
      <c r="J60" s="3195">
        <f>SUM(J28:J59)</f>
        <v>393213.19999999972</v>
      </c>
      <c r="K60" s="3192"/>
      <c r="L60" s="3192"/>
      <c r="M60" s="3192"/>
      <c r="N60" s="3192">
        <f>SUM(N28:N59)</f>
        <v>224000</v>
      </c>
      <c r="O60" s="3195">
        <f>SUM(O28:O59)</f>
        <v>218019.20000000013</v>
      </c>
      <c r="P60" s="3196"/>
    </row>
    <row r="64" spans="1:16" x14ac:dyDescent="0.2">
      <c r="A64" t="s">
        <v>55</v>
      </c>
      <c r="B64">
        <f>SUM(D60,I60,N60)/(4000*1000)</f>
        <v>0.21299999999999999</v>
      </c>
      <c r="C64">
        <f>ROUNDDOWN(SUM(E60,J60,O60)/(4000*1000),4)</f>
        <v>0.20730000000000001</v>
      </c>
    </row>
    <row r="66" spans="1:16" x14ac:dyDescent="0.2">
      <c r="A66" s="3197"/>
      <c r="B66" s="3198"/>
      <c r="C66" s="3198"/>
      <c r="D66" s="3199"/>
      <c r="E66" s="3198"/>
      <c r="F66" s="3198"/>
      <c r="G66" s="3198"/>
      <c r="H66" s="3198"/>
      <c r="I66" s="3199"/>
      <c r="J66" s="3200"/>
      <c r="K66" s="3198"/>
      <c r="L66" s="3198"/>
      <c r="M66" s="3198"/>
      <c r="N66" s="3198"/>
      <c r="O66" s="3198"/>
      <c r="P66" s="3201"/>
    </row>
    <row r="67" spans="1:16" x14ac:dyDescent="0.2">
      <c r="A67" s="3202" t="s">
        <v>28</v>
      </c>
      <c r="B67" s="3203"/>
      <c r="C67" s="3203"/>
      <c r="D67" s="3204"/>
      <c r="E67" s="3205"/>
      <c r="F67" s="3203"/>
      <c r="G67" s="3203"/>
      <c r="H67" s="3205"/>
      <c r="I67" s="3204"/>
      <c r="J67" s="3206"/>
      <c r="K67" s="3203"/>
      <c r="L67" s="3203"/>
      <c r="M67" s="3203"/>
      <c r="N67" s="3203"/>
      <c r="O67" s="3203"/>
      <c r="P67" s="3207"/>
    </row>
    <row r="68" spans="1:16" x14ac:dyDescent="0.2">
      <c r="A68" s="3208"/>
      <c r="B68" s="3209"/>
      <c r="C68" s="3209"/>
      <c r="D68" s="3209"/>
      <c r="E68" s="3209"/>
      <c r="F68" s="3209"/>
      <c r="G68" s="3209"/>
      <c r="H68" s="3209"/>
      <c r="I68" s="3209"/>
      <c r="J68" s="3209"/>
      <c r="K68" s="3209"/>
      <c r="L68" s="3210"/>
      <c r="M68" s="3210"/>
      <c r="N68" s="3210"/>
      <c r="O68" s="3210"/>
      <c r="P68" s="3211"/>
    </row>
    <row r="69" spans="1:16" x14ac:dyDescent="0.2">
      <c r="A69" s="3212"/>
      <c r="B69" s="3213"/>
      <c r="C69" s="3213"/>
      <c r="D69" s="3214"/>
      <c r="E69" s="3215"/>
      <c r="F69" s="3213"/>
      <c r="G69" s="3213"/>
      <c r="H69" s="3215"/>
      <c r="I69" s="3214"/>
      <c r="J69" s="3216"/>
      <c r="K69" s="3213"/>
      <c r="L69" s="3213"/>
      <c r="M69" s="3213"/>
      <c r="N69" s="3213"/>
      <c r="O69" s="3213"/>
      <c r="P69" s="3217"/>
    </row>
    <row r="70" spans="1:16" x14ac:dyDescent="0.2">
      <c r="A70" s="3218"/>
      <c r="B70" s="3219"/>
      <c r="C70" s="3219"/>
      <c r="D70" s="3220"/>
      <c r="E70" s="3221"/>
      <c r="F70" s="3219"/>
      <c r="G70" s="3219"/>
      <c r="H70" s="3221"/>
      <c r="I70" s="3220"/>
      <c r="J70" s="3219"/>
      <c r="K70" s="3219"/>
      <c r="L70" s="3219"/>
      <c r="M70" s="3219"/>
      <c r="N70" s="3219"/>
      <c r="O70" s="3219"/>
      <c r="P70" s="3222"/>
    </row>
    <row r="71" spans="1:16" x14ac:dyDescent="0.2">
      <c r="A71" s="3223"/>
      <c r="B71" s="3224"/>
      <c r="C71" s="3224"/>
      <c r="D71" s="3225"/>
      <c r="E71" s="3226"/>
      <c r="F71" s="3224"/>
      <c r="G71" s="3224"/>
      <c r="H71" s="3226"/>
      <c r="I71" s="3225"/>
      <c r="J71" s="3224"/>
      <c r="K71" s="3224"/>
      <c r="L71" s="3224"/>
      <c r="M71" s="3224"/>
      <c r="N71" s="3224"/>
      <c r="O71" s="3224"/>
      <c r="P71" s="3227"/>
    </row>
    <row r="72" spans="1:16" x14ac:dyDescent="0.2">
      <c r="A72" s="3228"/>
      <c r="B72" s="3229"/>
      <c r="C72" s="3229"/>
      <c r="D72" s="3230"/>
      <c r="E72" s="3231"/>
      <c r="F72" s="3229"/>
      <c r="G72" s="3229"/>
      <c r="H72" s="3231"/>
      <c r="I72" s="3230"/>
      <c r="J72" s="3229"/>
      <c r="K72" s="3229"/>
      <c r="L72" s="3229"/>
      <c r="M72" s="3229" t="s">
        <v>29</v>
      </c>
      <c r="N72" s="3229"/>
      <c r="O72" s="3229"/>
      <c r="P72" s="3232"/>
    </row>
    <row r="73" spans="1:16" x14ac:dyDescent="0.2">
      <c r="A73" s="3233"/>
      <c r="B73" s="3234"/>
      <c r="C73" s="3234"/>
      <c r="D73" s="3235"/>
      <c r="E73" s="3236"/>
      <c r="F73" s="3234"/>
      <c r="G73" s="3234"/>
      <c r="H73" s="3236"/>
      <c r="I73" s="3235"/>
      <c r="J73" s="3234"/>
      <c r="K73" s="3234"/>
      <c r="L73" s="3234"/>
      <c r="M73" s="3234" t="s">
        <v>30</v>
      </c>
      <c r="N73" s="3234"/>
      <c r="O73" s="3234"/>
      <c r="P73" s="3237"/>
    </row>
    <row r="74" spans="1:16" ht="15.75" x14ac:dyDescent="0.25">
      <c r="E74" s="3238"/>
      <c r="H74" s="3238"/>
    </row>
    <row r="75" spans="1:16" ht="15.75" x14ac:dyDescent="0.25">
      <c r="C75" s="3239"/>
      <c r="E75" s="3240"/>
      <c r="H75" s="3240"/>
    </row>
    <row r="76" spans="1:16" ht="15.75" x14ac:dyDescent="0.25">
      <c r="E76" s="3241"/>
      <c r="H76" s="3241"/>
    </row>
    <row r="77" spans="1:16" ht="15.75" x14ac:dyDescent="0.25">
      <c r="E77" s="3242"/>
      <c r="H77" s="3242"/>
    </row>
    <row r="78" spans="1:16" ht="15.75" x14ac:dyDescent="0.25">
      <c r="E78" s="3243"/>
      <c r="H78" s="3243"/>
    </row>
    <row r="79" spans="1:16" ht="15.75" x14ac:dyDescent="0.25">
      <c r="E79" s="3244"/>
      <c r="H79" s="3244"/>
    </row>
    <row r="80" spans="1:16" ht="15.75" x14ac:dyDescent="0.25">
      <c r="E80" s="3245"/>
      <c r="H80" s="3245"/>
    </row>
    <row r="81" spans="5:13" ht="15.75" x14ac:dyDescent="0.25">
      <c r="E81" s="3246"/>
      <c r="H81" s="3246"/>
    </row>
    <row r="82" spans="5:13" ht="15.75" x14ac:dyDescent="0.25">
      <c r="E82" s="3247"/>
      <c r="H82" s="3247"/>
    </row>
    <row r="83" spans="5:13" ht="15.75" x14ac:dyDescent="0.25">
      <c r="E83" s="3248"/>
      <c r="H83" s="3248"/>
    </row>
    <row r="84" spans="5:13" ht="15.75" x14ac:dyDescent="0.25">
      <c r="E84" s="3249"/>
      <c r="H84" s="3249"/>
    </row>
    <row r="85" spans="5:13" ht="15.75" x14ac:dyDescent="0.25">
      <c r="E85" s="3250"/>
      <c r="H85" s="3250"/>
    </row>
    <row r="86" spans="5:13" ht="15.75" x14ac:dyDescent="0.25">
      <c r="E86" s="3251"/>
      <c r="H86" s="3251"/>
    </row>
    <row r="87" spans="5:13" ht="15.75" x14ac:dyDescent="0.25">
      <c r="E87" s="3252"/>
      <c r="H87" s="3252"/>
    </row>
    <row r="88" spans="5:13" ht="15.75" x14ac:dyDescent="0.25">
      <c r="E88" s="3253"/>
      <c r="H88" s="3253"/>
    </row>
    <row r="89" spans="5:13" ht="15.75" x14ac:dyDescent="0.25">
      <c r="E89" s="3254"/>
      <c r="H89" s="3254"/>
    </row>
    <row r="90" spans="5:13" ht="15.75" x14ac:dyDescent="0.25">
      <c r="E90" s="3255"/>
      <c r="H90" s="3255"/>
    </row>
    <row r="91" spans="5:13" ht="15.75" x14ac:dyDescent="0.25">
      <c r="E91" s="3256"/>
      <c r="H91" s="3256"/>
    </row>
    <row r="92" spans="5:13" ht="15.75" x14ac:dyDescent="0.25">
      <c r="E92" s="3257"/>
      <c r="H92" s="3257"/>
    </row>
    <row r="93" spans="5:13" ht="15.75" x14ac:dyDescent="0.25">
      <c r="E93" s="3258"/>
      <c r="H93" s="3258"/>
    </row>
    <row r="94" spans="5:13" ht="15.75" x14ac:dyDescent="0.25">
      <c r="E94" s="3259"/>
      <c r="H94" s="3259"/>
    </row>
    <row r="95" spans="5:13" ht="15.75" x14ac:dyDescent="0.25">
      <c r="E95" s="3260"/>
      <c r="H95" s="3260"/>
    </row>
    <row r="96" spans="5:13" ht="15.75" x14ac:dyDescent="0.25">
      <c r="E96" s="3261"/>
      <c r="H96" s="3261"/>
      <c r="M96" s="3262" t="s">
        <v>8</v>
      </c>
    </row>
    <row r="97" spans="5:14" ht="15.75" x14ac:dyDescent="0.25">
      <c r="E97" s="3263"/>
      <c r="H97" s="3263"/>
    </row>
    <row r="98" spans="5:14" ht="15.75" x14ac:dyDescent="0.25">
      <c r="E98" s="3264"/>
      <c r="H98" s="3264"/>
    </row>
    <row r="99" spans="5:14" ht="15.75" x14ac:dyDescent="0.25">
      <c r="E99" s="3265"/>
      <c r="H99" s="3265"/>
    </row>
    <row r="101" spans="5:14" x14ac:dyDescent="0.2">
      <c r="N101" s="3266"/>
    </row>
    <row r="126" spans="4:4" x14ac:dyDescent="0.2">
      <c r="D126" s="3267"/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3268"/>
      <c r="B1" s="3269"/>
      <c r="C1" s="3269"/>
      <c r="D1" s="3270"/>
      <c r="E1" s="3269"/>
      <c r="F1" s="3269"/>
      <c r="G1" s="3269"/>
      <c r="H1" s="3269"/>
      <c r="I1" s="3270"/>
      <c r="J1" s="3269"/>
      <c r="K1" s="3269"/>
      <c r="L1" s="3269"/>
      <c r="M1" s="3269"/>
      <c r="N1" s="3269"/>
      <c r="O1" s="3269"/>
      <c r="P1" s="3271"/>
    </row>
    <row r="2" spans="1:16" ht="12.75" customHeight="1" x14ac:dyDescent="0.2">
      <c r="A2" s="3272" t="s">
        <v>0</v>
      </c>
      <c r="B2" s="3273"/>
      <c r="C2" s="3273"/>
      <c r="D2" s="3273"/>
      <c r="E2" s="3273"/>
      <c r="F2" s="3273"/>
      <c r="G2" s="3273"/>
      <c r="H2" s="3273"/>
      <c r="I2" s="3273"/>
      <c r="J2" s="3273"/>
      <c r="K2" s="3273"/>
      <c r="L2" s="3273"/>
      <c r="M2" s="3273"/>
      <c r="N2" s="3273"/>
      <c r="O2" s="3273"/>
      <c r="P2" s="3274"/>
    </row>
    <row r="3" spans="1:16" ht="12.75" customHeight="1" x14ac:dyDescent="0.2">
      <c r="A3" s="3275"/>
      <c r="B3" s="3276"/>
      <c r="C3" s="3276"/>
      <c r="D3" s="3276"/>
      <c r="E3" s="3276"/>
      <c r="F3" s="3276"/>
      <c r="G3" s="3276"/>
      <c r="H3" s="3276"/>
      <c r="I3" s="3276"/>
      <c r="J3" s="3276"/>
      <c r="K3" s="3276"/>
      <c r="L3" s="3276"/>
      <c r="M3" s="3276"/>
      <c r="N3" s="3276"/>
      <c r="O3" s="3276"/>
      <c r="P3" s="3277"/>
    </row>
    <row r="4" spans="1:16" ht="12.75" customHeight="1" x14ac:dyDescent="0.2">
      <c r="A4" s="3278" t="s">
        <v>56</v>
      </c>
      <c r="B4" s="3279"/>
      <c r="C4" s="3279"/>
      <c r="D4" s="3279"/>
      <c r="E4" s="3279"/>
      <c r="F4" s="3279"/>
      <c r="G4" s="3279"/>
      <c r="H4" s="3279"/>
      <c r="I4" s="3279"/>
      <c r="J4" s="3280"/>
      <c r="K4" s="3281"/>
      <c r="L4" s="3281"/>
      <c r="M4" s="3281"/>
      <c r="N4" s="3281"/>
      <c r="O4" s="3281"/>
      <c r="P4" s="3282"/>
    </row>
    <row r="5" spans="1:16" ht="12.75" customHeight="1" x14ac:dyDescent="0.2">
      <c r="A5" s="3283"/>
      <c r="B5" s="3284"/>
      <c r="C5" s="3284"/>
      <c r="D5" s="3285"/>
      <c r="E5" s="3284"/>
      <c r="F5" s="3284"/>
      <c r="G5" s="3284"/>
      <c r="H5" s="3284"/>
      <c r="I5" s="3285"/>
      <c r="J5" s="3284"/>
      <c r="K5" s="3284"/>
      <c r="L5" s="3284"/>
      <c r="M5" s="3284"/>
      <c r="N5" s="3284"/>
      <c r="O5" s="3284"/>
      <c r="P5" s="3286"/>
    </row>
    <row r="6" spans="1:16" ht="12.75" customHeight="1" x14ac:dyDescent="0.2">
      <c r="A6" s="3287" t="s">
        <v>2</v>
      </c>
      <c r="B6" s="3288"/>
      <c r="C6" s="3288"/>
      <c r="D6" s="3289"/>
      <c r="E6" s="3288"/>
      <c r="F6" s="3288"/>
      <c r="G6" s="3288"/>
      <c r="H6" s="3288"/>
      <c r="I6" s="3289"/>
      <c r="J6" s="3288"/>
      <c r="K6" s="3288"/>
      <c r="L6" s="3288"/>
      <c r="M6" s="3288"/>
      <c r="N6" s="3288"/>
      <c r="O6" s="3288"/>
      <c r="P6" s="3290"/>
    </row>
    <row r="7" spans="1:16" ht="12.75" customHeight="1" x14ac:dyDescent="0.2">
      <c r="A7" s="3291" t="s">
        <v>3</v>
      </c>
      <c r="B7" s="3292"/>
      <c r="C7" s="3292"/>
      <c r="D7" s="3293"/>
      <c r="E7" s="3292"/>
      <c r="F7" s="3292"/>
      <c r="G7" s="3292"/>
      <c r="H7" s="3292"/>
      <c r="I7" s="3293"/>
      <c r="J7" s="3292"/>
      <c r="K7" s="3292"/>
      <c r="L7" s="3292"/>
      <c r="M7" s="3292"/>
      <c r="N7" s="3292"/>
      <c r="O7" s="3292"/>
      <c r="P7" s="3294"/>
    </row>
    <row r="8" spans="1:16" ht="12.75" customHeight="1" x14ac:dyDescent="0.2">
      <c r="A8" s="3295" t="s">
        <v>4</v>
      </c>
      <c r="B8" s="3296"/>
      <c r="C8" s="3296"/>
      <c r="D8" s="3297"/>
      <c r="E8" s="3296"/>
      <c r="F8" s="3296"/>
      <c r="G8" s="3296"/>
      <c r="H8" s="3296"/>
      <c r="I8" s="3297"/>
      <c r="J8" s="3296"/>
      <c r="K8" s="3296"/>
      <c r="L8" s="3296"/>
      <c r="M8" s="3296"/>
      <c r="N8" s="3296"/>
      <c r="O8" s="3296"/>
      <c r="P8" s="3298"/>
    </row>
    <row r="9" spans="1:16" ht="12.75" customHeight="1" x14ac:dyDescent="0.2">
      <c r="A9" s="3299" t="s">
        <v>5</v>
      </c>
      <c r="B9" s="3300"/>
      <c r="C9" s="3300"/>
      <c r="D9" s="3301"/>
      <c r="E9" s="3300"/>
      <c r="F9" s="3300"/>
      <c r="G9" s="3300"/>
      <c r="H9" s="3300"/>
      <c r="I9" s="3301"/>
      <c r="J9" s="3300"/>
      <c r="K9" s="3300"/>
      <c r="L9" s="3300"/>
      <c r="M9" s="3300"/>
      <c r="N9" s="3300"/>
      <c r="O9" s="3300"/>
      <c r="P9" s="3302"/>
    </row>
    <row r="10" spans="1:16" ht="12.75" customHeight="1" x14ac:dyDescent="0.2">
      <c r="A10" s="3303" t="s">
        <v>6</v>
      </c>
      <c r="B10" s="3304"/>
      <c r="C10" s="3304"/>
      <c r="D10" s="3305"/>
      <c r="E10" s="3304"/>
      <c r="F10" s="3304"/>
      <c r="G10" s="3304"/>
      <c r="H10" s="3304"/>
      <c r="I10" s="3305"/>
      <c r="J10" s="3304"/>
      <c r="K10" s="3304"/>
      <c r="L10" s="3304"/>
      <c r="M10" s="3304"/>
      <c r="N10" s="3304"/>
      <c r="O10" s="3304"/>
      <c r="P10" s="3306"/>
    </row>
    <row r="11" spans="1:16" ht="12.75" customHeight="1" x14ac:dyDescent="0.2">
      <c r="A11" s="3307"/>
      <c r="B11" s="3308"/>
      <c r="C11" s="3308"/>
      <c r="D11" s="3309"/>
      <c r="E11" s="3308"/>
      <c r="F11" s="3308"/>
      <c r="G11" s="3310"/>
      <c r="H11" s="3308"/>
      <c r="I11" s="3309"/>
      <c r="J11" s="3308"/>
      <c r="K11" s="3308"/>
      <c r="L11" s="3308"/>
      <c r="M11" s="3308"/>
      <c r="N11" s="3308"/>
      <c r="O11" s="3308"/>
      <c r="P11" s="3311"/>
    </row>
    <row r="12" spans="1:16" ht="12.75" customHeight="1" x14ac:dyDescent="0.2">
      <c r="A12" s="3312" t="s">
        <v>57</v>
      </c>
      <c r="B12" s="3313"/>
      <c r="C12" s="3313"/>
      <c r="D12" s="3314"/>
      <c r="E12" s="3313" t="s">
        <v>8</v>
      </c>
      <c r="F12" s="3313"/>
      <c r="G12" s="3313"/>
      <c r="H12" s="3313"/>
      <c r="I12" s="3314"/>
      <c r="J12" s="3313"/>
      <c r="K12" s="3313"/>
      <c r="L12" s="3313"/>
      <c r="M12" s="3313"/>
      <c r="N12" s="3315" t="s">
        <v>58</v>
      </c>
      <c r="O12" s="3313"/>
      <c r="P12" s="3316"/>
    </row>
    <row r="13" spans="1:16" ht="12.75" customHeight="1" x14ac:dyDescent="0.2">
      <c r="A13" s="3317"/>
      <c r="B13" s="3318"/>
      <c r="C13" s="3318"/>
      <c r="D13" s="3319"/>
      <c r="E13" s="3318"/>
      <c r="F13" s="3318"/>
      <c r="G13" s="3318"/>
      <c r="H13" s="3318"/>
      <c r="I13" s="3319"/>
      <c r="J13" s="3318"/>
      <c r="K13" s="3318"/>
      <c r="L13" s="3318"/>
      <c r="M13" s="3318"/>
      <c r="N13" s="3318"/>
      <c r="O13" s="3318"/>
      <c r="P13" s="3320"/>
    </row>
    <row r="14" spans="1:16" ht="12.75" customHeight="1" x14ac:dyDescent="0.2">
      <c r="A14" s="3321" t="s">
        <v>10</v>
      </c>
      <c r="B14" s="3322"/>
      <c r="C14" s="3322"/>
      <c r="D14" s="3323"/>
      <c r="E14" s="3322"/>
      <c r="F14" s="3322"/>
      <c r="G14" s="3322"/>
      <c r="H14" s="3322"/>
      <c r="I14" s="3323"/>
      <c r="J14" s="3322"/>
      <c r="K14" s="3322"/>
      <c r="L14" s="3322"/>
      <c r="M14" s="3322"/>
      <c r="N14" s="3324"/>
      <c r="O14" s="3325"/>
      <c r="P14" s="3326"/>
    </row>
    <row r="15" spans="1:16" ht="12.75" customHeight="1" x14ac:dyDescent="0.2">
      <c r="A15" s="3327"/>
      <c r="B15" s="3328"/>
      <c r="C15" s="3328"/>
      <c r="D15" s="3329"/>
      <c r="E15" s="3328"/>
      <c r="F15" s="3328"/>
      <c r="G15" s="3328"/>
      <c r="H15" s="3328"/>
      <c r="I15" s="3329"/>
      <c r="J15" s="3328"/>
      <c r="K15" s="3328"/>
      <c r="L15" s="3328"/>
      <c r="M15" s="3328"/>
      <c r="N15" s="3330" t="s">
        <v>11</v>
      </c>
      <c r="O15" s="3331" t="s">
        <v>12</v>
      </c>
      <c r="P15" s="3332"/>
    </row>
    <row r="16" spans="1:16" ht="12.75" customHeight="1" x14ac:dyDescent="0.2">
      <c r="A16" s="3333" t="s">
        <v>13</v>
      </c>
      <c r="B16" s="3334"/>
      <c r="C16" s="3334"/>
      <c r="D16" s="3335"/>
      <c r="E16" s="3334"/>
      <c r="F16" s="3334"/>
      <c r="G16" s="3334"/>
      <c r="H16" s="3334"/>
      <c r="I16" s="3335"/>
      <c r="J16" s="3334"/>
      <c r="K16" s="3334"/>
      <c r="L16" s="3334"/>
      <c r="M16" s="3334"/>
      <c r="N16" s="3336"/>
      <c r="O16" s="3337"/>
      <c r="P16" s="3337"/>
    </row>
    <row r="17" spans="1:47" ht="12.75" customHeight="1" x14ac:dyDescent="0.2">
      <c r="A17" s="3338" t="s">
        <v>14</v>
      </c>
      <c r="B17" s="3339"/>
      <c r="C17" s="3339"/>
      <c r="D17" s="3340"/>
      <c r="E17" s="3339"/>
      <c r="F17" s="3339"/>
      <c r="G17" s="3339"/>
      <c r="H17" s="3339"/>
      <c r="I17" s="3340"/>
      <c r="J17" s="3339"/>
      <c r="K17" s="3339"/>
      <c r="L17" s="3339"/>
      <c r="M17" s="3339"/>
      <c r="N17" s="3341" t="s">
        <v>15</v>
      </c>
      <c r="O17" s="3342" t="s">
        <v>16</v>
      </c>
      <c r="P17" s="3343"/>
    </row>
    <row r="18" spans="1:47" ht="12.75" customHeight="1" x14ac:dyDescent="0.2">
      <c r="A18" s="3344"/>
      <c r="B18" s="3345"/>
      <c r="C18" s="3345"/>
      <c r="D18" s="3346"/>
      <c r="E18" s="3345"/>
      <c r="F18" s="3345"/>
      <c r="G18" s="3345"/>
      <c r="H18" s="3345"/>
      <c r="I18" s="3346"/>
      <c r="J18" s="3345"/>
      <c r="K18" s="3345"/>
      <c r="L18" s="3345"/>
      <c r="M18" s="3345"/>
      <c r="N18" s="3347"/>
      <c r="O18" s="3348"/>
      <c r="P18" s="3349" t="s">
        <v>8</v>
      </c>
    </row>
    <row r="19" spans="1:47" ht="12.75" customHeight="1" x14ac:dyDescent="0.2">
      <c r="A19" s="3350"/>
      <c r="B19" s="3351"/>
      <c r="C19" s="3351"/>
      <c r="D19" s="3352"/>
      <c r="E19" s="3351"/>
      <c r="F19" s="3351"/>
      <c r="G19" s="3351"/>
      <c r="H19" s="3351"/>
      <c r="I19" s="3352"/>
      <c r="J19" s="3351"/>
      <c r="K19" s="3353"/>
      <c r="L19" s="3351" t="s">
        <v>17</v>
      </c>
      <c r="M19" s="3351"/>
      <c r="N19" s="3354"/>
      <c r="O19" s="3355"/>
      <c r="P19" s="3356"/>
      <c r="AU19" s="3357"/>
    </row>
    <row r="20" spans="1:47" ht="12.75" customHeight="1" x14ac:dyDescent="0.2">
      <c r="A20" s="3358"/>
      <c r="B20" s="3359"/>
      <c r="C20" s="3359"/>
      <c r="D20" s="3360"/>
      <c r="E20" s="3359"/>
      <c r="F20" s="3359"/>
      <c r="G20" s="3359"/>
      <c r="H20" s="3359"/>
      <c r="I20" s="3360"/>
      <c r="J20" s="3359"/>
      <c r="K20" s="3359"/>
      <c r="L20" s="3359"/>
      <c r="M20" s="3359"/>
      <c r="N20" s="3361"/>
      <c r="O20" s="3362"/>
      <c r="P20" s="3363"/>
    </row>
    <row r="21" spans="1:47" ht="12.75" customHeight="1" x14ac:dyDescent="0.2">
      <c r="A21" s="3364"/>
      <c r="B21" s="3365"/>
      <c r="C21" s="3366"/>
      <c r="D21" s="3366"/>
      <c r="E21" s="3365"/>
      <c r="F21" s="3365"/>
      <c r="G21" s="3365"/>
      <c r="H21" s="3365" t="s">
        <v>8</v>
      </c>
      <c r="I21" s="3367"/>
      <c r="J21" s="3365"/>
      <c r="K21" s="3365"/>
      <c r="L21" s="3365"/>
      <c r="M21" s="3365"/>
      <c r="N21" s="3368"/>
      <c r="O21" s="3369"/>
      <c r="P21" s="3370"/>
    </row>
    <row r="22" spans="1:47" ht="12.75" customHeight="1" x14ac:dyDescent="0.2">
      <c r="A22" s="3371"/>
      <c r="B22" s="3372"/>
      <c r="C22" s="3372"/>
      <c r="D22" s="3373"/>
      <c r="E22" s="3372"/>
      <c r="F22" s="3372"/>
      <c r="G22" s="3372"/>
      <c r="H22" s="3372"/>
      <c r="I22" s="3373"/>
      <c r="J22" s="3372"/>
      <c r="K22" s="3372"/>
      <c r="L22" s="3372"/>
      <c r="M22" s="3372"/>
      <c r="N22" s="3372"/>
      <c r="O22" s="3372"/>
      <c r="P22" s="3374"/>
    </row>
    <row r="23" spans="1:47" ht="12.75" customHeight="1" x14ac:dyDescent="0.2">
      <c r="A23" s="3375" t="s">
        <v>18</v>
      </c>
      <c r="B23" s="3376"/>
      <c r="C23" s="3376"/>
      <c r="D23" s="3377"/>
      <c r="E23" s="3378" t="s">
        <v>19</v>
      </c>
      <c r="F23" s="3378"/>
      <c r="G23" s="3378"/>
      <c r="H23" s="3378"/>
      <c r="I23" s="3378"/>
      <c r="J23" s="3378"/>
      <c r="K23" s="3378"/>
      <c r="L23" s="3378"/>
      <c r="M23" s="3376"/>
      <c r="N23" s="3376"/>
      <c r="O23" s="3376"/>
      <c r="P23" s="3379"/>
    </row>
    <row r="24" spans="1:47" x14ac:dyDescent="0.25">
      <c r="A24" s="3380"/>
      <c r="B24" s="3381"/>
      <c r="C24" s="3381"/>
      <c r="D24" s="3382"/>
      <c r="E24" s="3383" t="s">
        <v>20</v>
      </c>
      <c r="F24" s="3383"/>
      <c r="G24" s="3383"/>
      <c r="H24" s="3383"/>
      <c r="I24" s="3383"/>
      <c r="J24" s="3383"/>
      <c r="K24" s="3383"/>
      <c r="L24" s="3383"/>
      <c r="M24" s="3381"/>
      <c r="N24" s="3381"/>
      <c r="O24" s="3381"/>
      <c r="P24" s="3384"/>
    </row>
    <row r="25" spans="1:47" ht="12.75" customHeight="1" x14ac:dyDescent="0.2">
      <c r="A25" s="3385"/>
      <c r="B25" s="3386" t="s">
        <v>21</v>
      </c>
      <c r="C25" s="3387"/>
      <c r="D25" s="3387"/>
      <c r="E25" s="3387"/>
      <c r="F25" s="3387"/>
      <c r="G25" s="3387"/>
      <c r="H25" s="3387"/>
      <c r="I25" s="3387"/>
      <c r="J25" s="3387"/>
      <c r="K25" s="3387"/>
      <c r="L25" s="3387"/>
      <c r="M25" s="3387"/>
      <c r="N25" s="3387"/>
      <c r="O25" s="3388"/>
      <c r="P25" s="3389"/>
    </row>
    <row r="26" spans="1:47" ht="12.75" customHeight="1" x14ac:dyDescent="0.2">
      <c r="A26" s="3390" t="s">
        <v>22</v>
      </c>
      <c r="B26" s="3391" t="s">
        <v>23</v>
      </c>
      <c r="C26" s="3391"/>
      <c r="D26" s="3390" t="s">
        <v>24</v>
      </c>
      <c r="E26" s="3390" t="s">
        <v>25</v>
      </c>
      <c r="F26" s="3390" t="s">
        <v>22</v>
      </c>
      <c r="G26" s="3391" t="s">
        <v>23</v>
      </c>
      <c r="H26" s="3391"/>
      <c r="I26" s="3390" t="s">
        <v>24</v>
      </c>
      <c r="J26" s="3390" t="s">
        <v>25</v>
      </c>
      <c r="K26" s="3390" t="s">
        <v>22</v>
      </c>
      <c r="L26" s="3391" t="s">
        <v>23</v>
      </c>
      <c r="M26" s="3391"/>
      <c r="N26" s="3392" t="s">
        <v>24</v>
      </c>
      <c r="O26" s="3390" t="s">
        <v>25</v>
      </c>
      <c r="P26" s="3393"/>
    </row>
    <row r="27" spans="1:47" ht="12.75" customHeight="1" x14ac:dyDescent="0.2">
      <c r="A27" s="3394"/>
      <c r="B27" s="3395" t="s">
        <v>26</v>
      </c>
      <c r="C27" s="3395" t="s">
        <v>2</v>
      </c>
      <c r="D27" s="3394"/>
      <c r="E27" s="3394"/>
      <c r="F27" s="3394"/>
      <c r="G27" s="3395" t="s">
        <v>26</v>
      </c>
      <c r="H27" s="3395" t="s">
        <v>2</v>
      </c>
      <c r="I27" s="3394"/>
      <c r="J27" s="3394"/>
      <c r="K27" s="3394"/>
      <c r="L27" s="3395" t="s">
        <v>26</v>
      </c>
      <c r="M27" s="3395" t="s">
        <v>2</v>
      </c>
      <c r="N27" s="3396"/>
      <c r="O27" s="3394"/>
      <c r="P27" s="3397"/>
    </row>
    <row r="28" spans="1:47" ht="12.75" customHeight="1" x14ac:dyDescent="0.2">
      <c r="A28" s="3398">
        <v>1</v>
      </c>
      <c r="B28" s="3399">
        <v>0</v>
      </c>
      <c r="C28" s="3400">
        <v>0.15</v>
      </c>
      <c r="D28" s="3401">
        <v>7000</v>
      </c>
      <c r="E28" s="3402">
        <f t="shared" ref="E28:E59" si="0">D28*(100-2.67)/100</f>
        <v>6813.1</v>
      </c>
      <c r="F28" s="3403">
        <v>33</v>
      </c>
      <c r="G28" s="3404">
        <v>8</v>
      </c>
      <c r="H28" s="3404">
        <v>8.15</v>
      </c>
      <c r="I28" s="3401">
        <v>7000</v>
      </c>
      <c r="J28" s="3402">
        <f t="shared" ref="J28:J59" si="1">I28*(100-2.67)/100</f>
        <v>6813.1</v>
      </c>
      <c r="K28" s="3403">
        <v>65</v>
      </c>
      <c r="L28" s="3404">
        <v>16</v>
      </c>
      <c r="M28" s="3404">
        <v>16.149999999999999</v>
      </c>
      <c r="N28" s="3401">
        <v>7000</v>
      </c>
      <c r="O28" s="3402">
        <f t="shared" ref="O28:O59" si="2">N28*(100-2.67)/100</f>
        <v>6813.1</v>
      </c>
      <c r="P28" s="3405"/>
    </row>
    <row r="29" spans="1:47" ht="12.75" customHeight="1" x14ac:dyDescent="0.2">
      <c r="A29" s="3406">
        <v>2</v>
      </c>
      <c r="B29" s="3406">
        <v>0.15</v>
      </c>
      <c r="C29" s="3407">
        <v>0.3</v>
      </c>
      <c r="D29" s="3408">
        <v>7000</v>
      </c>
      <c r="E29" s="3409">
        <f t="shared" si="0"/>
        <v>6813.1</v>
      </c>
      <c r="F29" s="3410">
        <v>34</v>
      </c>
      <c r="G29" s="3411">
        <v>8.15</v>
      </c>
      <c r="H29" s="3411">
        <v>8.3000000000000007</v>
      </c>
      <c r="I29" s="3408">
        <v>7000</v>
      </c>
      <c r="J29" s="3409">
        <f t="shared" si="1"/>
        <v>6813.1</v>
      </c>
      <c r="K29" s="3410">
        <v>66</v>
      </c>
      <c r="L29" s="3411">
        <v>16.149999999999999</v>
      </c>
      <c r="M29" s="3411">
        <v>16.3</v>
      </c>
      <c r="N29" s="3408">
        <v>7000</v>
      </c>
      <c r="O29" s="3409">
        <f t="shared" si="2"/>
        <v>6813.1</v>
      </c>
      <c r="P29" s="3412"/>
    </row>
    <row r="30" spans="1:47" ht="12.75" customHeight="1" x14ac:dyDescent="0.2">
      <c r="A30" s="3413">
        <v>3</v>
      </c>
      <c r="B30" s="3414">
        <v>0.3</v>
      </c>
      <c r="C30" s="3415">
        <v>0.45</v>
      </c>
      <c r="D30" s="3416">
        <v>7000</v>
      </c>
      <c r="E30" s="3417">
        <f t="shared" si="0"/>
        <v>6813.1</v>
      </c>
      <c r="F30" s="3418">
        <v>35</v>
      </c>
      <c r="G30" s="3419">
        <v>8.3000000000000007</v>
      </c>
      <c r="H30" s="3419">
        <v>8.4499999999999993</v>
      </c>
      <c r="I30" s="3416">
        <v>7000</v>
      </c>
      <c r="J30" s="3417">
        <f t="shared" si="1"/>
        <v>6813.1</v>
      </c>
      <c r="K30" s="3418">
        <v>67</v>
      </c>
      <c r="L30" s="3419">
        <v>16.3</v>
      </c>
      <c r="M30" s="3419">
        <v>16.45</v>
      </c>
      <c r="N30" s="3416">
        <v>7000</v>
      </c>
      <c r="O30" s="3417">
        <f t="shared" si="2"/>
        <v>6813.1</v>
      </c>
      <c r="P30" s="3420"/>
      <c r="V30" s="3421"/>
    </row>
    <row r="31" spans="1:47" ht="12.75" customHeight="1" x14ac:dyDescent="0.2">
      <c r="A31" s="3422">
        <v>4</v>
      </c>
      <c r="B31" s="3422">
        <v>0.45</v>
      </c>
      <c r="C31" s="3423">
        <v>1</v>
      </c>
      <c r="D31" s="3424">
        <v>7000</v>
      </c>
      <c r="E31" s="3425">
        <f t="shared" si="0"/>
        <v>6813.1</v>
      </c>
      <c r="F31" s="3426">
        <v>36</v>
      </c>
      <c r="G31" s="3423">
        <v>8.4499999999999993</v>
      </c>
      <c r="H31" s="3423">
        <v>9</v>
      </c>
      <c r="I31" s="3424">
        <v>7000</v>
      </c>
      <c r="J31" s="3425">
        <f t="shared" si="1"/>
        <v>6813.1</v>
      </c>
      <c r="K31" s="3426">
        <v>68</v>
      </c>
      <c r="L31" s="3423">
        <v>16.45</v>
      </c>
      <c r="M31" s="3423">
        <v>17</v>
      </c>
      <c r="N31" s="3424">
        <v>7000</v>
      </c>
      <c r="O31" s="3425">
        <f t="shared" si="2"/>
        <v>6813.1</v>
      </c>
      <c r="P31" s="3427"/>
    </row>
    <row r="32" spans="1:47" ht="12.75" customHeight="1" x14ac:dyDescent="0.2">
      <c r="A32" s="3428">
        <v>5</v>
      </c>
      <c r="B32" s="3429">
        <v>1</v>
      </c>
      <c r="C32" s="3430">
        <v>1.1499999999999999</v>
      </c>
      <c r="D32" s="3431">
        <v>7000</v>
      </c>
      <c r="E32" s="3432">
        <f t="shared" si="0"/>
        <v>6813.1</v>
      </c>
      <c r="F32" s="3433">
        <v>37</v>
      </c>
      <c r="G32" s="3429">
        <v>9</v>
      </c>
      <c r="H32" s="3429">
        <v>9.15</v>
      </c>
      <c r="I32" s="3431">
        <v>7000</v>
      </c>
      <c r="J32" s="3432">
        <f t="shared" si="1"/>
        <v>6813.1</v>
      </c>
      <c r="K32" s="3433">
        <v>69</v>
      </c>
      <c r="L32" s="3429">
        <v>17</v>
      </c>
      <c r="M32" s="3429">
        <v>17.149999999999999</v>
      </c>
      <c r="N32" s="3431">
        <v>7000</v>
      </c>
      <c r="O32" s="3432">
        <f t="shared" si="2"/>
        <v>6813.1</v>
      </c>
      <c r="P32" s="3434"/>
      <c r="AQ32" s="3431"/>
    </row>
    <row r="33" spans="1:16" ht="12.75" customHeight="1" x14ac:dyDescent="0.2">
      <c r="A33" s="3435">
        <v>6</v>
      </c>
      <c r="B33" s="3436">
        <v>1.1499999999999999</v>
      </c>
      <c r="C33" s="3437">
        <v>1.3</v>
      </c>
      <c r="D33" s="3438">
        <v>7000</v>
      </c>
      <c r="E33" s="3439">
        <f t="shared" si="0"/>
        <v>6813.1</v>
      </c>
      <c r="F33" s="3440">
        <v>38</v>
      </c>
      <c r="G33" s="3437">
        <v>9.15</v>
      </c>
      <c r="H33" s="3437">
        <v>9.3000000000000007</v>
      </c>
      <c r="I33" s="3438">
        <v>7000</v>
      </c>
      <c r="J33" s="3439">
        <f t="shared" si="1"/>
        <v>6813.1</v>
      </c>
      <c r="K33" s="3440">
        <v>70</v>
      </c>
      <c r="L33" s="3437">
        <v>17.149999999999999</v>
      </c>
      <c r="M33" s="3437">
        <v>17.3</v>
      </c>
      <c r="N33" s="3438">
        <v>7000</v>
      </c>
      <c r="O33" s="3439">
        <f t="shared" si="2"/>
        <v>6813.1</v>
      </c>
      <c r="P33" s="3441"/>
    </row>
    <row r="34" spans="1:16" x14ac:dyDescent="0.2">
      <c r="A34" s="3442">
        <v>7</v>
      </c>
      <c r="B34" s="3443">
        <v>1.3</v>
      </c>
      <c r="C34" s="3444">
        <v>1.45</v>
      </c>
      <c r="D34" s="3445">
        <v>7000</v>
      </c>
      <c r="E34" s="3446">
        <f t="shared" si="0"/>
        <v>6813.1</v>
      </c>
      <c r="F34" s="3447">
        <v>39</v>
      </c>
      <c r="G34" s="3448">
        <v>9.3000000000000007</v>
      </c>
      <c r="H34" s="3448">
        <v>9.4499999999999993</v>
      </c>
      <c r="I34" s="3445">
        <v>7000</v>
      </c>
      <c r="J34" s="3446">
        <f t="shared" si="1"/>
        <v>6813.1</v>
      </c>
      <c r="K34" s="3447">
        <v>71</v>
      </c>
      <c r="L34" s="3448">
        <v>17.3</v>
      </c>
      <c r="M34" s="3448">
        <v>17.45</v>
      </c>
      <c r="N34" s="3445">
        <v>7000</v>
      </c>
      <c r="O34" s="3446">
        <f t="shared" si="2"/>
        <v>6813.1</v>
      </c>
      <c r="P34" s="3449"/>
    </row>
    <row r="35" spans="1:16" x14ac:dyDescent="0.2">
      <c r="A35" s="3450">
        <v>8</v>
      </c>
      <c r="B35" s="3450">
        <v>1.45</v>
      </c>
      <c r="C35" s="3451">
        <v>2</v>
      </c>
      <c r="D35" s="3452">
        <v>7000</v>
      </c>
      <c r="E35" s="3453">
        <f t="shared" si="0"/>
        <v>6813.1</v>
      </c>
      <c r="F35" s="3454">
        <v>40</v>
      </c>
      <c r="G35" s="3451">
        <v>9.4499999999999993</v>
      </c>
      <c r="H35" s="3451">
        <v>10</v>
      </c>
      <c r="I35" s="3452">
        <v>7000</v>
      </c>
      <c r="J35" s="3453">
        <f t="shared" si="1"/>
        <v>6813.1</v>
      </c>
      <c r="K35" s="3454">
        <v>72</v>
      </c>
      <c r="L35" s="3455">
        <v>17.45</v>
      </c>
      <c r="M35" s="3451">
        <v>18</v>
      </c>
      <c r="N35" s="3452">
        <v>7000</v>
      </c>
      <c r="O35" s="3453">
        <f t="shared" si="2"/>
        <v>6813.1</v>
      </c>
      <c r="P35" s="3456"/>
    </row>
    <row r="36" spans="1:16" x14ac:dyDescent="0.2">
      <c r="A36" s="3457">
        <v>9</v>
      </c>
      <c r="B36" s="3458">
        <v>2</v>
      </c>
      <c r="C36" s="3459">
        <v>2.15</v>
      </c>
      <c r="D36" s="3460">
        <v>7000</v>
      </c>
      <c r="E36" s="3461">
        <f t="shared" si="0"/>
        <v>6813.1</v>
      </c>
      <c r="F36" s="3462">
        <v>41</v>
      </c>
      <c r="G36" s="3463">
        <v>10</v>
      </c>
      <c r="H36" s="3464">
        <v>10.15</v>
      </c>
      <c r="I36" s="3460">
        <v>7000</v>
      </c>
      <c r="J36" s="3461">
        <f t="shared" si="1"/>
        <v>6813.1</v>
      </c>
      <c r="K36" s="3462">
        <v>73</v>
      </c>
      <c r="L36" s="3464">
        <v>18</v>
      </c>
      <c r="M36" s="3463">
        <v>18.149999999999999</v>
      </c>
      <c r="N36" s="3460">
        <v>7000</v>
      </c>
      <c r="O36" s="3461">
        <f t="shared" si="2"/>
        <v>6813.1</v>
      </c>
      <c r="P36" s="3465"/>
    </row>
    <row r="37" spans="1:16" x14ac:dyDescent="0.2">
      <c r="A37" s="3466">
        <v>10</v>
      </c>
      <c r="B37" s="3466">
        <v>2.15</v>
      </c>
      <c r="C37" s="3467">
        <v>2.2999999999999998</v>
      </c>
      <c r="D37" s="3468">
        <v>7000</v>
      </c>
      <c r="E37" s="3469">
        <f t="shared" si="0"/>
        <v>6813.1</v>
      </c>
      <c r="F37" s="3470">
        <v>42</v>
      </c>
      <c r="G37" s="3467">
        <v>10.15</v>
      </c>
      <c r="H37" s="3471">
        <v>10.3</v>
      </c>
      <c r="I37" s="3468">
        <v>7000</v>
      </c>
      <c r="J37" s="3469">
        <f t="shared" si="1"/>
        <v>6813.1</v>
      </c>
      <c r="K37" s="3470">
        <v>74</v>
      </c>
      <c r="L37" s="3471">
        <v>18.149999999999999</v>
      </c>
      <c r="M37" s="3467">
        <v>18.3</v>
      </c>
      <c r="N37" s="3468">
        <v>7000</v>
      </c>
      <c r="O37" s="3469">
        <f t="shared" si="2"/>
        <v>6813.1</v>
      </c>
      <c r="P37" s="3472"/>
    </row>
    <row r="38" spans="1:16" x14ac:dyDescent="0.2">
      <c r="A38" s="3473">
        <v>11</v>
      </c>
      <c r="B38" s="3474">
        <v>2.2999999999999998</v>
      </c>
      <c r="C38" s="3475">
        <v>2.4500000000000002</v>
      </c>
      <c r="D38" s="3476">
        <v>7000</v>
      </c>
      <c r="E38" s="3477">
        <f t="shared" si="0"/>
        <v>6813.1</v>
      </c>
      <c r="F38" s="3478">
        <v>43</v>
      </c>
      <c r="G38" s="3479">
        <v>10.3</v>
      </c>
      <c r="H38" s="3480">
        <v>10.45</v>
      </c>
      <c r="I38" s="3476">
        <v>7000</v>
      </c>
      <c r="J38" s="3477">
        <f t="shared" si="1"/>
        <v>6813.1</v>
      </c>
      <c r="K38" s="3478">
        <v>75</v>
      </c>
      <c r="L38" s="3480">
        <v>18.3</v>
      </c>
      <c r="M38" s="3479">
        <v>18.45</v>
      </c>
      <c r="N38" s="3476">
        <v>7000</v>
      </c>
      <c r="O38" s="3477">
        <f t="shared" si="2"/>
        <v>6813.1</v>
      </c>
      <c r="P38" s="3481"/>
    </row>
    <row r="39" spans="1:16" x14ac:dyDescent="0.2">
      <c r="A39" s="3482">
        <v>12</v>
      </c>
      <c r="B39" s="3482">
        <v>2.4500000000000002</v>
      </c>
      <c r="C39" s="3483">
        <v>3</v>
      </c>
      <c r="D39" s="3484">
        <v>7000</v>
      </c>
      <c r="E39" s="3485">
        <f t="shared" si="0"/>
        <v>6813.1</v>
      </c>
      <c r="F39" s="3486">
        <v>44</v>
      </c>
      <c r="G39" s="3483">
        <v>10.45</v>
      </c>
      <c r="H39" s="3487">
        <v>11</v>
      </c>
      <c r="I39" s="3484">
        <v>7000</v>
      </c>
      <c r="J39" s="3485">
        <f t="shared" si="1"/>
        <v>6813.1</v>
      </c>
      <c r="K39" s="3486">
        <v>76</v>
      </c>
      <c r="L39" s="3487">
        <v>18.45</v>
      </c>
      <c r="M39" s="3483">
        <v>19</v>
      </c>
      <c r="N39" s="3484">
        <v>7000</v>
      </c>
      <c r="O39" s="3485">
        <f t="shared" si="2"/>
        <v>6813.1</v>
      </c>
      <c r="P39" s="3488"/>
    </row>
    <row r="40" spans="1:16" x14ac:dyDescent="0.2">
      <c r="A40" s="3489">
        <v>13</v>
      </c>
      <c r="B40" s="3490">
        <v>3</v>
      </c>
      <c r="C40" s="3491">
        <v>3.15</v>
      </c>
      <c r="D40" s="3492">
        <v>7000</v>
      </c>
      <c r="E40" s="3493">
        <f t="shared" si="0"/>
        <v>6813.1</v>
      </c>
      <c r="F40" s="3494">
        <v>45</v>
      </c>
      <c r="G40" s="3495">
        <v>11</v>
      </c>
      <c r="H40" s="3496">
        <v>11.15</v>
      </c>
      <c r="I40" s="3492">
        <v>7000</v>
      </c>
      <c r="J40" s="3493">
        <f t="shared" si="1"/>
        <v>6813.1</v>
      </c>
      <c r="K40" s="3494">
        <v>77</v>
      </c>
      <c r="L40" s="3496">
        <v>19</v>
      </c>
      <c r="M40" s="3495">
        <v>19.149999999999999</v>
      </c>
      <c r="N40" s="3492">
        <v>7000</v>
      </c>
      <c r="O40" s="3493">
        <f t="shared" si="2"/>
        <v>6813.1</v>
      </c>
      <c r="P40" s="3497"/>
    </row>
    <row r="41" spans="1:16" x14ac:dyDescent="0.2">
      <c r="A41" s="3498">
        <v>14</v>
      </c>
      <c r="B41" s="3498">
        <v>3.15</v>
      </c>
      <c r="C41" s="3499">
        <v>3.3</v>
      </c>
      <c r="D41" s="3500">
        <v>7000</v>
      </c>
      <c r="E41" s="3501">
        <f t="shared" si="0"/>
        <v>6813.1</v>
      </c>
      <c r="F41" s="3502">
        <v>46</v>
      </c>
      <c r="G41" s="3503">
        <v>11.15</v>
      </c>
      <c r="H41" s="3499">
        <v>11.3</v>
      </c>
      <c r="I41" s="3500">
        <v>7000</v>
      </c>
      <c r="J41" s="3501">
        <f t="shared" si="1"/>
        <v>6813.1</v>
      </c>
      <c r="K41" s="3502">
        <v>78</v>
      </c>
      <c r="L41" s="3499">
        <v>19.149999999999999</v>
      </c>
      <c r="M41" s="3503">
        <v>19.3</v>
      </c>
      <c r="N41" s="3500">
        <v>7000</v>
      </c>
      <c r="O41" s="3501">
        <f t="shared" si="2"/>
        <v>6813.1</v>
      </c>
      <c r="P41" s="3504"/>
    </row>
    <row r="42" spans="1:16" x14ac:dyDescent="0.2">
      <c r="A42" s="3505">
        <v>15</v>
      </c>
      <c r="B42" s="3506">
        <v>3.3</v>
      </c>
      <c r="C42" s="3507">
        <v>3.45</v>
      </c>
      <c r="D42" s="3508">
        <v>7000</v>
      </c>
      <c r="E42" s="3509">
        <f t="shared" si="0"/>
        <v>6813.1</v>
      </c>
      <c r="F42" s="3510">
        <v>47</v>
      </c>
      <c r="G42" s="3511">
        <v>11.3</v>
      </c>
      <c r="H42" s="3512">
        <v>11.45</v>
      </c>
      <c r="I42" s="3508">
        <v>7000</v>
      </c>
      <c r="J42" s="3509">
        <f t="shared" si="1"/>
        <v>6813.1</v>
      </c>
      <c r="K42" s="3510">
        <v>79</v>
      </c>
      <c r="L42" s="3512">
        <v>19.3</v>
      </c>
      <c r="M42" s="3511">
        <v>19.45</v>
      </c>
      <c r="N42" s="3508">
        <v>7000</v>
      </c>
      <c r="O42" s="3509">
        <f t="shared" si="2"/>
        <v>6813.1</v>
      </c>
      <c r="P42" s="3513"/>
    </row>
    <row r="43" spans="1:16" x14ac:dyDescent="0.2">
      <c r="A43" s="3514">
        <v>16</v>
      </c>
      <c r="B43" s="3514">
        <v>3.45</v>
      </c>
      <c r="C43" s="3515">
        <v>4</v>
      </c>
      <c r="D43" s="3516">
        <v>7000</v>
      </c>
      <c r="E43" s="3517">
        <f t="shared" si="0"/>
        <v>6813.1</v>
      </c>
      <c r="F43" s="3518">
        <v>48</v>
      </c>
      <c r="G43" s="3519">
        <v>11.45</v>
      </c>
      <c r="H43" s="3515">
        <v>12</v>
      </c>
      <c r="I43" s="3516">
        <v>7000</v>
      </c>
      <c r="J43" s="3517">
        <f t="shared" si="1"/>
        <v>6813.1</v>
      </c>
      <c r="K43" s="3518">
        <v>80</v>
      </c>
      <c r="L43" s="3515">
        <v>19.45</v>
      </c>
      <c r="M43" s="3515">
        <v>20</v>
      </c>
      <c r="N43" s="3516">
        <v>7000</v>
      </c>
      <c r="O43" s="3517">
        <f t="shared" si="2"/>
        <v>6813.1</v>
      </c>
      <c r="P43" s="3520"/>
    </row>
    <row r="44" spans="1:16" x14ac:dyDescent="0.2">
      <c r="A44" s="3521">
        <v>17</v>
      </c>
      <c r="B44" s="3522">
        <v>4</v>
      </c>
      <c r="C44" s="3523">
        <v>4.1500000000000004</v>
      </c>
      <c r="D44" s="3524">
        <v>7000</v>
      </c>
      <c r="E44" s="3525">
        <f t="shared" si="0"/>
        <v>6813.1</v>
      </c>
      <c r="F44" s="3526">
        <v>49</v>
      </c>
      <c r="G44" s="3527">
        <v>12</v>
      </c>
      <c r="H44" s="3528">
        <v>12.15</v>
      </c>
      <c r="I44" s="3524">
        <v>7000</v>
      </c>
      <c r="J44" s="3525">
        <f t="shared" si="1"/>
        <v>6813.1</v>
      </c>
      <c r="K44" s="3526">
        <v>81</v>
      </c>
      <c r="L44" s="3528">
        <v>20</v>
      </c>
      <c r="M44" s="3527">
        <v>20.149999999999999</v>
      </c>
      <c r="N44" s="3524">
        <v>7000</v>
      </c>
      <c r="O44" s="3525">
        <f t="shared" si="2"/>
        <v>6813.1</v>
      </c>
      <c r="P44" s="3529"/>
    </row>
    <row r="45" spans="1:16" x14ac:dyDescent="0.2">
      <c r="A45" s="3530">
        <v>18</v>
      </c>
      <c r="B45" s="3530">
        <v>4.1500000000000004</v>
      </c>
      <c r="C45" s="3531">
        <v>4.3</v>
      </c>
      <c r="D45" s="3532">
        <v>7000</v>
      </c>
      <c r="E45" s="3533">
        <f t="shared" si="0"/>
        <v>6813.1</v>
      </c>
      <c r="F45" s="3534">
        <v>50</v>
      </c>
      <c r="G45" s="3535">
        <v>12.15</v>
      </c>
      <c r="H45" s="3531">
        <v>12.3</v>
      </c>
      <c r="I45" s="3532">
        <v>7000</v>
      </c>
      <c r="J45" s="3533">
        <f t="shared" si="1"/>
        <v>6813.1</v>
      </c>
      <c r="K45" s="3534">
        <v>82</v>
      </c>
      <c r="L45" s="3531">
        <v>20.149999999999999</v>
      </c>
      <c r="M45" s="3535">
        <v>20.3</v>
      </c>
      <c r="N45" s="3532">
        <v>7000</v>
      </c>
      <c r="O45" s="3533">
        <f t="shared" si="2"/>
        <v>6813.1</v>
      </c>
      <c r="P45" s="3536"/>
    </row>
    <row r="46" spans="1:16" x14ac:dyDescent="0.2">
      <c r="A46" s="3537">
        <v>19</v>
      </c>
      <c r="B46" s="3538">
        <v>4.3</v>
      </c>
      <c r="C46" s="3539">
        <v>4.45</v>
      </c>
      <c r="D46" s="3540">
        <v>7000</v>
      </c>
      <c r="E46" s="3541">
        <f t="shared" si="0"/>
        <v>6813.1</v>
      </c>
      <c r="F46" s="3542">
        <v>51</v>
      </c>
      <c r="G46" s="3543">
        <v>12.3</v>
      </c>
      <c r="H46" s="3544">
        <v>12.45</v>
      </c>
      <c r="I46" s="3540">
        <v>7000</v>
      </c>
      <c r="J46" s="3541">
        <f t="shared" si="1"/>
        <v>6813.1</v>
      </c>
      <c r="K46" s="3542">
        <v>83</v>
      </c>
      <c r="L46" s="3544">
        <v>20.3</v>
      </c>
      <c r="M46" s="3543">
        <v>20.45</v>
      </c>
      <c r="N46" s="3540">
        <v>7000</v>
      </c>
      <c r="O46" s="3541">
        <f t="shared" si="2"/>
        <v>6813.1</v>
      </c>
      <c r="P46" s="3545"/>
    </row>
    <row r="47" spans="1:16" x14ac:dyDescent="0.2">
      <c r="A47" s="3546">
        <v>20</v>
      </c>
      <c r="B47" s="3546">
        <v>4.45</v>
      </c>
      <c r="C47" s="3547">
        <v>5</v>
      </c>
      <c r="D47" s="3548">
        <v>7000</v>
      </c>
      <c r="E47" s="3549">
        <f t="shared" si="0"/>
        <v>6813.1</v>
      </c>
      <c r="F47" s="3550">
        <v>52</v>
      </c>
      <c r="G47" s="3551">
        <v>12.45</v>
      </c>
      <c r="H47" s="3547">
        <v>13</v>
      </c>
      <c r="I47" s="3548">
        <v>7000</v>
      </c>
      <c r="J47" s="3549">
        <f t="shared" si="1"/>
        <v>6813.1</v>
      </c>
      <c r="K47" s="3550">
        <v>84</v>
      </c>
      <c r="L47" s="3547">
        <v>20.45</v>
      </c>
      <c r="M47" s="3551">
        <v>21</v>
      </c>
      <c r="N47" s="3548">
        <v>7000</v>
      </c>
      <c r="O47" s="3549">
        <f t="shared" si="2"/>
        <v>6813.1</v>
      </c>
      <c r="P47" s="3552"/>
    </row>
    <row r="48" spans="1:16" x14ac:dyDescent="0.2">
      <c r="A48" s="3553">
        <v>21</v>
      </c>
      <c r="B48" s="3554">
        <v>5</v>
      </c>
      <c r="C48" s="3555">
        <v>5.15</v>
      </c>
      <c r="D48" s="3556">
        <v>7000</v>
      </c>
      <c r="E48" s="3557">
        <f t="shared" si="0"/>
        <v>6813.1</v>
      </c>
      <c r="F48" s="3558">
        <v>53</v>
      </c>
      <c r="G48" s="3554">
        <v>13</v>
      </c>
      <c r="H48" s="3559">
        <v>13.15</v>
      </c>
      <c r="I48" s="3556">
        <v>7000</v>
      </c>
      <c r="J48" s="3557">
        <f t="shared" si="1"/>
        <v>6813.1</v>
      </c>
      <c r="K48" s="3558">
        <v>85</v>
      </c>
      <c r="L48" s="3559">
        <v>21</v>
      </c>
      <c r="M48" s="3554">
        <v>21.15</v>
      </c>
      <c r="N48" s="3556">
        <v>7000</v>
      </c>
      <c r="O48" s="3557">
        <f t="shared" si="2"/>
        <v>6813.1</v>
      </c>
      <c r="P48" s="3560"/>
    </row>
    <row r="49" spans="1:16" x14ac:dyDescent="0.2">
      <c r="A49" s="3561">
        <v>22</v>
      </c>
      <c r="B49" s="3562">
        <v>5.15</v>
      </c>
      <c r="C49" s="3563">
        <v>5.3</v>
      </c>
      <c r="D49" s="3564">
        <v>7000</v>
      </c>
      <c r="E49" s="3565">
        <f t="shared" si="0"/>
        <v>6813.1</v>
      </c>
      <c r="F49" s="3566">
        <v>54</v>
      </c>
      <c r="G49" s="3567">
        <v>13.15</v>
      </c>
      <c r="H49" s="3563">
        <v>13.3</v>
      </c>
      <c r="I49" s="3564">
        <v>7000</v>
      </c>
      <c r="J49" s="3565">
        <f t="shared" si="1"/>
        <v>6813.1</v>
      </c>
      <c r="K49" s="3566">
        <v>86</v>
      </c>
      <c r="L49" s="3563">
        <v>21.15</v>
      </c>
      <c r="M49" s="3567">
        <v>21.3</v>
      </c>
      <c r="N49" s="3564">
        <v>7000</v>
      </c>
      <c r="O49" s="3565">
        <f t="shared" si="2"/>
        <v>6813.1</v>
      </c>
      <c r="P49" s="3568"/>
    </row>
    <row r="50" spans="1:16" x14ac:dyDescent="0.2">
      <c r="A50" s="3569">
        <v>23</v>
      </c>
      <c r="B50" s="3570">
        <v>5.3</v>
      </c>
      <c r="C50" s="3571">
        <v>5.45</v>
      </c>
      <c r="D50" s="3572">
        <v>7000</v>
      </c>
      <c r="E50" s="3573">
        <f t="shared" si="0"/>
        <v>6813.1</v>
      </c>
      <c r="F50" s="3574">
        <v>55</v>
      </c>
      <c r="G50" s="3570">
        <v>13.3</v>
      </c>
      <c r="H50" s="3575">
        <v>13.45</v>
      </c>
      <c r="I50" s="3572">
        <v>7000</v>
      </c>
      <c r="J50" s="3573">
        <f t="shared" si="1"/>
        <v>6813.1</v>
      </c>
      <c r="K50" s="3574">
        <v>87</v>
      </c>
      <c r="L50" s="3575">
        <v>21.3</v>
      </c>
      <c r="M50" s="3570">
        <v>21.45</v>
      </c>
      <c r="N50" s="3572">
        <v>7000</v>
      </c>
      <c r="O50" s="3573">
        <f t="shared" si="2"/>
        <v>6813.1</v>
      </c>
      <c r="P50" s="3576"/>
    </row>
    <row r="51" spans="1:16" x14ac:dyDescent="0.2">
      <c r="A51" s="3577">
        <v>24</v>
      </c>
      <c r="B51" s="3578">
        <v>5.45</v>
      </c>
      <c r="C51" s="3579">
        <v>6</v>
      </c>
      <c r="D51" s="3580">
        <v>7000</v>
      </c>
      <c r="E51" s="3581">
        <f t="shared" si="0"/>
        <v>6813.1</v>
      </c>
      <c r="F51" s="3582">
        <v>56</v>
      </c>
      <c r="G51" s="3583">
        <v>13.45</v>
      </c>
      <c r="H51" s="3579">
        <v>14</v>
      </c>
      <c r="I51" s="3580">
        <v>7000</v>
      </c>
      <c r="J51" s="3581">
        <f t="shared" si="1"/>
        <v>6813.1</v>
      </c>
      <c r="K51" s="3582">
        <v>88</v>
      </c>
      <c r="L51" s="3579">
        <v>21.45</v>
      </c>
      <c r="M51" s="3583">
        <v>22</v>
      </c>
      <c r="N51" s="3580">
        <v>7000</v>
      </c>
      <c r="O51" s="3581">
        <f t="shared" si="2"/>
        <v>6813.1</v>
      </c>
      <c r="P51" s="3584"/>
    </row>
    <row r="52" spans="1:16" x14ac:dyDescent="0.2">
      <c r="A52" s="3585">
        <v>25</v>
      </c>
      <c r="B52" s="3586">
        <v>6</v>
      </c>
      <c r="C52" s="3587">
        <v>6.15</v>
      </c>
      <c r="D52" s="3588">
        <v>7000</v>
      </c>
      <c r="E52" s="3589">
        <f t="shared" si="0"/>
        <v>6813.1</v>
      </c>
      <c r="F52" s="3590">
        <v>57</v>
      </c>
      <c r="G52" s="3586">
        <v>14</v>
      </c>
      <c r="H52" s="3591">
        <v>14.15</v>
      </c>
      <c r="I52" s="3588">
        <v>7000</v>
      </c>
      <c r="J52" s="3589">
        <f t="shared" si="1"/>
        <v>6813.1</v>
      </c>
      <c r="K52" s="3590">
        <v>89</v>
      </c>
      <c r="L52" s="3591">
        <v>22</v>
      </c>
      <c r="M52" s="3586">
        <v>22.15</v>
      </c>
      <c r="N52" s="3588">
        <v>7000</v>
      </c>
      <c r="O52" s="3589">
        <f t="shared" si="2"/>
        <v>6813.1</v>
      </c>
      <c r="P52" s="3592"/>
    </row>
    <row r="53" spans="1:16" x14ac:dyDescent="0.2">
      <c r="A53" s="3593">
        <v>26</v>
      </c>
      <c r="B53" s="3594">
        <v>6.15</v>
      </c>
      <c r="C53" s="3595">
        <v>6.3</v>
      </c>
      <c r="D53" s="3596">
        <v>7000</v>
      </c>
      <c r="E53" s="3597">
        <f t="shared" si="0"/>
        <v>6813.1</v>
      </c>
      <c r="F53" s="3598">
        <v>58</v>
      </c>
      <c r="G53" s="3599">
        <v>14.15</v>
      </c>
      <c r="H53" s="3595">
        <v>14.3</v>
      </c>
      <c r="I53" s="3596">
        <v>7000</v>
      </c>
      <c r="J53" s="3597">
        <f t="shared" si="1"/>
        <v>6813.1</v>
      </c>
      <c r="K53" s="3598">
        <v>90</v>
      </c>
      <c r="L53" s="3595">
        <v>22.15</v>
      </c>
      <c r="M53" s="3599">
        <v>22.3</v>
      </c>
      <c r="N53" s="3596">
        <v>7000</v>
      </c>
      <c r="O53" s="3597">
        <f t="shared" si="2"/>
        <v>6813.1</v>
      </c>
      <c r="P53" s="3600"/>
    </row>
    <row r="54" spans="1:16" x14ac:dyDescent="0.2">
      <c r="A54" s="3601">
        <v>27</v>
      </c>
      <c r="B54" s="3602">
        <v>6.3</v>
      </c>
      <c r="C54" s="3603">
        <v>6.45</v>
      </c>
      <c r="D54" s="3604">
        <v>7000</v>
      </c>
      <c r="E54" s="3605">
        <f t="shared" si="0"/>
        <v>6813.1</v>
      </c>
      <c r="F54" s="3606">
        <v>59</v>
      </c>
      <c r="G54" s="3602">
        <v>14.3</v>
      </c>
      <c r="H54" s="3607">
        <v>14.45</v>
      </c>
      <c r="I54" s="3604">
        <v>7000</v>
      </c>
      <c r="J54" s="3605">
        <f t="shared" si="1"/>
        <v>6813.1</v>
      </c>
      <c r="K54" s="3606">
        <v>91</v>
      </c>
      <c r="L54" s="3607">
        <v>22.3</v>
      </c>
      <c r="M54" s="3602">
        <v>22.45</v>
      </c>
      <c r="N54" s="3604">
        <v>7000</v>
      </c>
      <c r="O54" s="3605">
        <f t="shared" si="2"/>
        <v>6813.1</v>
      </c>
      <c r="P54" s="3608"/>
    </row>
    <row r="55" spans="1:16" x14ac:dyDescent="0.2">
      <c r="A55" s="3609">
        <v>28</v>
      </c>
      <c r="B55" s="3610">
        <v>6.45</v>
      </c>
      <c r="C55" s="3611">
        <v>7</v>
      </c>
      <c r="D55" s="3612">
        <v>7000</v>
      </c>
      <c r="E55" s="3613">
        <f t="shared" si="0"/>
        <v>6813.1</v>
      </c>
      <c r="F55" s="3614">
        <v>60</v>
      </c>
      <c r="G55" s="3615">
        <v>14.45</v>
      </c>
      <c r="H55" s="3615">
        <v>15</v>
      </c>
      <c r="I55" s="3612">
        <v>7000</v>
      </c>
      <c r="J55" s="3613">
        <f t="shared" si="1"/>
        <v>6813.1</v>
      </c>
      <c r="K55" s="3614">
        <v>92</v>
      </c>
      <c r="L55" s="3611">
        <v>22.45</v>
      </c>
      <c r="M55" s="3615">
        <v>23</v>
      </c>
      <c r="N55" s="3612">
        <v>7000</v>
      </c>
      <c r="O55" s="3613">
        <f t="shared" si="2"/>
        <v>6813.1</v>
      </c>
      <c r="P55" s="3616"/>
    </row>
    <row r="56" spans="1:16" x14ac:dyDescent="0.2">
      <c r="A56" s="3617">
        <v>29</v>
      </c>
      <c r="B56" s="3618">
        <v>7</v>
      </c>
      <c r="C56" s="3619">
        <v>7.15</v>
      </c>
      <c r="D56" s="3620">
        <v>7000</v>
      </c>
      <c r="E56" s="3621">
        <f t="shared" si="0"/>
        <v>6813.1</v>
      </c>
      <c r="F56" s="3622">
        <v>61</v>
      </c>
      <c r="G56" s="3618">
        <v>15</v>
      </c>
      <c r="H56" s="3618">
        <v>15.15</v>
      </c>
      <c r="I56" s="3620">
        <v>7000</v>
      </c>
      <c r="J56" s="3621">
        <f t="shared" si="1"/>
        <v>6813.1</v>
      </c>
      <c r="K56" s="3622">
        <v>93</v>
      </c>
      <c r="L56" s="3623">
        <v>23</v>
      </c>
      <c r="M56" s="3618">
        <v>23.15</v>
      </c>
      <c r="N56" s="3620">
        <v>7000</v>
      </c>
      <c r="O56" s="3621">
        <f t="shared" si="2"/>
        <v>6813.1</v>
      </c>
      <c r="P56" s="3624"/>
    </row>
    <row r="57" spans="1:16" x14ac:dyDescent="0.2">
      <c r="A57" s="3625">
        <v>30</v>
      </c>
      <c r="B57" s="3626">
        <v>7.15</v>
      </c>
      <c r="C57" s="3627">
        <v>7.3</v>
      </c>
      <c r="D57" s="3628">
        <v>7000</v>
      </c>
      <c r="E57" s="3629">
        <f t="shared" si="0"/>
        <v>6813.1</v>
      </c>
      <c r="F57" s="3630">
        <v>62</v>
      </c>
      <c r="G57" s="3631">
        <v>15.15</v>
      </c>
      <c r="H57" s="3631">
        <v>15.3</v>
      </c>
      <c r="I57" s="3628">
        <v>7000</v>
      </c>
      <c r="J57" s="3629">
        <f t="shared" si="1"/>
        <v>6813.1</v>
      </c>
      <c r="K57" s="3630">
        <v>94</v>
      </c>
      <c r="L57" s="3631">
        <v>23.15</v>
      </c>
      <c r="M57" s="3631">
        <v>23.3</v>
      </c>
      <c r="N57" s="3628">
        <v>7000</v>
      </c>
      <c r="O57" s="3629">
        <f t="shared" si="2"/>
        <v>6813.1</v>
      </c>
      <c r="P57" s="3632"/>
    </row>
    <row r="58" spans="1:16" x14ac:dyDescent="0.2">
      <c r="A58" s="3633">
        <v>31</v>
      </c>
      <c r="B58" s="3634">
        <v>7.3</v>
      </c>
      <c r="C58" s="3635">
        <v>7.45</v>
      </c>
      <c r="D58" s="3636">
        <v>7000</v>
      </c>
      <c r="E58" s="3637">
        <f t="shared" si="0"/>
        <v>6813.1</v>
      </c>
      <c r="F58" s="3638">
        <v>63</v>
      </c>
      <c r="G58" s="3634">
        <v>15.3</v>
      </c>
      <c r="H58" s="3634">
        <v>15.45</v>
      </c>
      <c r="I58" s="3636">
        <v>7000</v>
      </c>
      <c r="J58" s="3637">
        <f t="shared" si="1"/>
        <v>6813.1</v>
      </c>
      <c r="K58" s="3638">
        <v>95</v>
      </c>
      <c r="L58" s="3634">
        <v>23.3</v>
      </c>
      <c r="M58" s="3634">
        <v>23.45</v>
      </c>
      <c r="N58" s="3636">
        <v>7000</v>
      </c>
      <c r="O58" s="3637">
        <f t="shared" si="2"/>
        <v>6813.1</v>
      </c>
      <c r="P58" s="3639"/>
    </row>
    <row r="59" spans="1:16" x14ac:dyDescent="0.2">
      <c r="A59" s="3640">
        <v>32</v>
      </c>
      <c r="B59" s="3641">
        <v>7.45</v>
      </c>
      <c r="C59" s="3642">
        <v>8</v>
      </c>
      <c r="D59" s="3643">
        <v>7000</v>
      </c>
      <c r="E59" s="3644">
        <f t="shared" si="0"/>
        <v>6813.1</v>
      </c>
      <c r="F59" s="3645">
        <v>64</v>
      </c>
      <c r="G59" s="3646">
        <v>15.45</v>
      </c>
      <c r="H59" s="3646">
        <v>16</v>
      </c>
      <c r="I59" s="3643">
        <v>7000</v>
      </c>
      <c r="J59" s="3644">
        <f t="shared" si="1"/>
        <v>6813.1</v>
      </c>
      <c r="K59" s="3645">
        <v>96</v>
      </c>
      <c r="L59" s="3646">
        <v>23.45</v>
      </c>
      <c r="M59" s="3646">
        <v>24</v>
      </c>
      <c r="N59" s="3643">
        <v>7000</v>
      </c>
      <c r="O59" s="3644">
        <f t="shared" si="2"/>
        <v>6813.1</v>
      </c>
      <c r="P59" s="3647"/>
    </row>
    <row r="60" spans="1:16" x14ac:dyDescent="0.2">
      <c r="A60" s="3648" t="s">
        <v>27</v>
      </c>
      <c r="B60" s="3649"/>
      <c r="C60" s="3649"/>
      <c r="D60" s="3650">
        <f>SUM(D28:D59)</f>
        <v>224000</v>
      </c>
      <c r="E60" s="3651">
        <f>SUM(E28:E59)</f>
        <v>218019.20000000013</v>
      </c>
      <c r="F60" s="3649"/>
      <c r="G60" s="3649"/>
      <c r="H60" s="3649"/>
      <c r="I60" s="3650">
        <f>SUM(I28:I59)</f>
        <v>224000</v>
      </c>
      <c r="J60" s="3652">
        <f>SUM(J28:J59)</f>
        <v>218019.20000000013</v>
      </c>
      <c r="K60" s="3649"/>
      <c r="L60" s="3649"/>
      <c r="M60" s="3649"/>
      <c r="N60" s="3649">
        <f>SUM(N28:N59)</f>
        <v>224000</v>
      </c>
      <c r="O60" s="3652">
        <f>SUM(O28:O59)</f>
        <v>218019.20000000013</v>
      </c>
      <c r="P60" s="3653"/>
    </row>
    <row r="64" spans="1:16" x14ac:dyDescent="0.2">
      <c r="A64" t="s">
        <v>59</v>
      </c>
      <c r="B64">
        <f>SUM(D60,I60,N60)/(4000*1000)</f>
        <v>0.16800000000000001</v>
      </c>
      <c r="C64">
        <f>ROUNDDOWN(SUM(E60,J60,O60)/(4000*1000),4)</f>
        <v>0.16350000000000001</v>
      </c>
    </row>
    <row r="66" spans="1:16" x14ac:dyDescent="0.2">
      <c r="A66" s="3654"/>
      <c r="B66" s="3655"/>
      <c r="C66" s="3655"/>
      <c r="D66" s="3656"/>
      <c r="E66" s="3655"/>
      <c r="F66" s="3655"/>
      <c r="G66" s="3655"/>
      <c r="H66" s="3655"/>
      <c r="I66" s="3656"/>
      <c r="J66" s="3657"/>
      <c r="K66" s="3655"/>
      <c r="L66" s="3655"/>
      <c r="M66" s="3655"/>
      <c r="N66" s="3655"/>
      <c r="O66" s="3655"/>
      <c r="P66" s="3658"/>
    </row>
    <row r="67" spans="1:16" x14ac:dyDescent="0.2">
      <c r="A67" s="3659" t="s">
        <v>28</v>
      </c>
      <c r="B67" s="3660"/>
      <c r="C67" s="3660"/>
      <c r="D67" s="3661"/>
      <c r="E67" s="3662"/>
      <c r="F67" s="3660"/>
      <c r="G67" s="3660"/>
      <c r="H67" s="3662"/>
      <c r="I67" s="3661"/>
      <c r="J67" s="3663"/>
      <c r="K67" s="3660"/>
      <c r="L67" s="3660"/>
      <c r="M67" s="3660"/>
      <c r="N67" s="3660"/>
      <c r="O67" s="3660"/>
      <c r="P67" s="3664"/>
    </row>
    <row r="68" spans="1:16" x14ac:dyDescent="0.2">
      <c r="A68" s="3665"/>
      <c r="B68" s="3666"/>
      <c r="C68" s="3666"/>
      <c r="D68" s="3666"/>
      <c r="E68" s="3666"/>
      <c r="F68" s="3666"/>
      <c r="G68" s="3666"/>
      <c r="H68" s="3666"/>
      <c r="I68" s="3666"/>
      <c r="J68" s="3666"/>
      <c r="K68" s="3666"/>
      <c r="L68" s="3667"/>
      <c r="M68" s="3667"/>
      <c r="N68" s="3667"/>
      <c r="O68" s="3667"/>
      <c r="P68" s="3668"/>
    </row>
    <row r="69" spans="1:16" x14ac:dyDescent="0.2">
      <c r="A69" s="3669"/>
      <c r="B69" s="3670"/>
      <c r="C69" s="3670"/>
      <c r="D69" s="3671"/>
      <c r="E69" s="3672"/>
      <c r="F69" s="3670"/>
      <c r="G69" s="3670"/>
      <c r="H69" s="3672"/>
      <c r="I69" s="3671"/>
      <c r="J69" s="3673"/>
      <c r="K69" s="3670"/>
      <c r="L69" s="3670"/>
      <c r="M69" s="3670"/>
      <c r="N69" s="3670"/>
      <c r="O69" s="3670"/>
      <c r="P69" s="3674"/>
    </row>
    <row r="70" spans="1:16" x14ac:dyDescent="0.2">
      <c r="A70" s="3675"/>
      <c r="B70" s="3676"/>
      <c r="C70" s="3676"/>
      <c r="D70" s="3677"/>
      <c r="E70" s="3678"/>
      <c r="F70" s="3676"/>
      <c r="G70" s="3676"/>
      <c r="H70" s="3678"/>
      <c r="I70" s="3677"/>
      <c r="J70" s="3676"/>
      <c r="K70" s="3676"/>
      <c r="L70" s="3676"/>
      <c r="M70" s="3676"/>
      <c r="N70" s="3676"/>
      <c r="O70" s="3676"/>
      <c r="P70" s="3679"/>
    </row>
    <row r="71" spans="1:16" x14ac:dyDescent="0.2">
      <c r="A71" s="3680"/>
      <c r="B71" s="3681"/>
      <c r="C71" s="3681"/>
      <c r="D71" s="3682"/>
      <c r="E71" s="3683"/>
      <c r="F71" s="3681"/>
      <c r="G71" s="3681"/>
      <c r="H71" s="3683"/>
      <c r="I71" s="3682"/>
      <c r="J71" s="3681"/>
      <c r="K71" s="3681"/>
      <c r="L71" s="3681"/>
      <c r="M71" s="3681"/>
      <c r="N71" s="3681"/>
      <c r="O71" s="3681"/>
      <c r="P71" s="3684"/>
    </row>
    <row r="72" spans="1:16" x14ac:dyDescent="0.2">
      <c r="A72" s="3685"/>
      <c r="B72" s="3686"/>
      <c r="C72" s="3686"/>
      <c r="D72" s="3687"/>
      <c r="E72" s="3688"/>
      <c r="F72" s="3686"/>
      <c r="G72" s="3686"/>
      <c r="H72" s="3688"/>
      <c r="I72" s="3687"/>
      <c r="J72" s="3686"/>
      <c r="K72" s="3686"/>
      <c r="L72" s="3686"/>
      <c r="M72" s="3686" t="s">
        <v>29</v>
      </c>
      <c r="N72" s="3686"/>
      <c r="O72" s="3686"/>
      <c r="P72" s="3689"/>
    </row>
    <row r="73" spans="1:16" x14ac:dyDescent="0.2">
      <c r="A73" s="3690"/>
      <c r="B73" s="3691"/>
      <c r="C73" s="3691"/>
      <c r="D73" s="3692"/>
      <c r="E73" s="3693"/>
      <c r="F73" s="3691"/>
      <c r="G73" s="3691"/>
      <c r="H73" s="3693"/>
      <c r="I73" s="3692"/>
      <c r="J73" s="3691"/>
      <c r="K73" s="3691"/>
      <c r="L73" s="3691"/>
      <c r="M73" s="3691" t="s">
        <v>30</v>
      </c>
      <c r="N73" s="3691"/>
      <c r="O73" s="3691"/>
      <c r="P73" s="3694"/>
    </row>
    <row r="74" spans="1:16" ht="15.75" x14ac:dyDescent="0.25">
      <c r="E74" s="3695"/>
      <c r="H74" s="3695"/>
    </row>
    <row r="75" spans="1:16" ht="15.75" x14ac:dyDescent="0.25">
      <c r="C75" s="3696"/>
      <c r="E75" s="3697"/>
      <c r="H75" s="3697"/>
    </row>
    <row r="76" spans="1:16" ht="15.75" x14ac:dyDescent="0.25">
      <c r="E76" s="3698"/>
      <c r="H76" s="3698"/>
    </row>
    <row r="77" spans="1:16" ht="15.75" x14ac:dyDescent="0.25">
      <c r="E77" s="3699"/>
      <c r="H77" s="3699"/>
    </row>
    <row r="78" spans="1:16" ht="15.75" x14ac:dyDescent="0.25">
      <c r="E78" s="3700"/>
      <c r="H78" s="3700"/>
    </row>
    <row r="79" spans="1:16" ht="15.75" x14ac:dyDescent="0.25">
      <c r="E79" s="3701"/>
      <c r="H79" s="3701"/>
    </row>
    <row r="80" spans="1:16" ht="15.75" x14ac:dyDescent="0.25">
      <c r="E80" s="3702"/>
      <c r="H80" s="3702"/>
    </row>
    <row r="81" spans="5:13" ht="15.75" x14ac:dyDescent="0.25">
      <c r="E81" s="3703"/>
      <c r="H81" s="3703"/>
    </row>
    <row r="82" spans="5:13" ht="15.75" x14ac:dyDescent="0.25">
      <c r="E82" s="3704"/>
      <c r="H82" s="3704"/>
    </row>
    <row r="83" spans="5:13" ht="15.75" x14ac:dyDescent="0.25">
      <c r="E83" s="3705"/>
      <c r="H83" s="3705"/>
    </row>
    <row r="84" spans="5:13" ht="15.75" x14ac:dyDescent="0.25">
      <c r="E84" s="3706"/>
      <c r="H84" s="3706"/>
    </row>
    <row r="85" spans="5:13" ht="15.75" x14ac:dyDescent="0.25">
      <c r="E85" s="3707"/>
      <c r="H85" s="3707"/>
    </row>
    <row r="86" spans="5:13" ht="15.75" x14ac:dyDescent="0.25">
      <c r="E86" s="3708"/>
      <c r="H86" s="3708"/>
    </row>
    <row r="87" spans="5:13" ht="15.75" x14ac:dyDescent="0.25">
      <c r="E87" s="3709"/>
      <c r="H87" s="3709"/>
    </row>
    <row r="88" spans="5:13" ht="15.75" x14ac:dyDescent="0.25">
      <c r="E88" s="3710"/>
      <c r="H88" s="3710"/>
    </row>
    <row r="89" spans="5:13" ht="15.75" x14ac:dyDescent="0.25">
      <c r="E89" s="3711"/>
      <c r="H89" s="3711"/>
    </row>
    <row r="90" spans="5:13" ht="15.75" x14ac:dyDescent="0.25">
      <c r="E90" s="3712"/>
      <c r="H90" s="3712"/>
    </row>
    <row r="91" spans="5:13" ht="15.75" x14ac:dyDescent="0.25">
      <c r="E91" s="3713"/>
      <c r="H91" s="3713"/>
    </row>
    <row r="92" spans="5:13" ht="15.75" x14ac:dyDescent="0.25">
      <c r="E92" s="3714"/>
      <c r="H92" s="3714"/>
    </row>
    <row r="93" spans="5:13" ht="15.75" x14ac:dyDescent="0.25">
      <c r="E93" s="3715"/>
      <c r="H93" s="3715"/>
    </row>
    <row r="94" spans="5:13" ht="15.75" x14ac:dyDescent="0.25">
      <c r="E94" s="3716"/>
      <c r="H94" s="3716"/>
    </row>
    <row r="95" spans="5:13" ht="15.75" x14ac:dyDescent="0.25">
      <c r="E95" s="3717"/>
      <c r="H95" s="3717"/>
    </row>
    <row r="96" spans="5:13" ht="15.75" x14ac:dyDescent="0.25">
      <c r="E96" s="3718"/>
      <c r="H96" s="3718"/>
      <c r="M96" s="3719" t="s">
        <v>8</v>
      </c>
    </row>
    <row r="97" spans="5:14" ht="15.75" x14ac:dyDescent="0.25">
      <c r="E97" s="3720"/>
      <c r="H97" s="3720"/>
    </row>
    <row r="98" spans="5:14" ht="15.75" x14ac:dyDescent="0.25">
      <c r="E98" s="3721"/>
      <c r="H98" s="3721"/>
    </row>
    <row r="99" spans="5:14" ht="15.75" x14ac:dyDescent="0.25">
      <c r="E99" s="3722"/>
      <c r="H99" s="3722"/>
    </row>
    <row r="101" spans="5:14" x14ac:dyDescent="0.2">
      <c r="N101" s="3723"/>
    </row>
    <row r="126" spans="4:4" x14ac:dyDescent="0.2">
      <c r="D126" s="3724"/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6"/>
  <sheetViews>
    <sheetView workbookViewId="0"/>
  </sheetViews>
  <sheetFormatPr defaultColWidth="9.140625" defaultRowHeight="12.75" customHeight="1" x14ac:dyDescent="0.2"/>
  <sheetData>
    <row r="1" spans="1:16" ht="12.75" customHeight="1" x14ac:dyDescent="0.2">
      <c r="A1" s="3725"/>
      <c r="B1" s="3726"/>
      <c r="C1" s="3726"/>
      <c r="D1" s="3727"/>
      <c r="E1" s="3726"/>
      <c r="F1" s="3726"/>
      <c r="G1" s="3726"/>
      <c r="H1" s="3726"/>
      <c r="I1" s="3727"/>
      <c r="J1" s="3726"/>
      <c r="K1" s="3726"/>
      <c r="L1" s="3726"/>
      <c r="M1" s="3726"/>
      <c r="N1" s="3726"/>
      <c r="O1" s="3726"/>
      <c r="P1" s="3728"/>
    </row>
    <row r="2" spans="1:16" ht="12.75" customHeight="1" x14ac:dyDescent="0.2">
      <c r="A2" s="3729" t="s">
        <v>0</v>
      </c>
      <c r="B2" s="3730"/>
      <c r="C2" s="3730"/>
      <c r="D2" s="3730"/>
      <c r="E2" s="3730"/>
      <c r="F2" s="3730"/>
      <c r="G2" s="3730"/>
      <c r="H2" s="3730"/>
      <c r="I2" s="3730"/>
      <c r="J2" s="3730"/>
      <c r="K2" s="3730"/>
      <c r="L2" s="3730"/>
      <c r="M2" s="3730"/>
      <c r="N2" s="3730"/>
      <c r="O2" s="3730"/>
      <c r="P2" s="3731"/>
    </row>
    <row r="3" spans="1:16" ht="12.75" customHeight="1" x14ac:dyDescent="0.2">
      <c r="A3" s="3732"/>
      <c r="B3" s="3733"/>
      <c r="C3" s="3733"/>
      <c r="D3" s="3733"/>
      <c r="E3" s="3733"/>
      <c r="F3" s="3733"/>
      <c r="G3" s="3733"/>
      <c r="H3" s="3733"/>
      <c r="I3" s="3733"/>
      <c r="J3" s="3733"/>
      <c r="K3" s="3733"/>
      <c r="L3" s="3733"/>
      <c r="M3" s="3733"/>
      <c r="N3" s="3733"/>
      <c r="O3" s="3733"/>
      <c r="P3" s="3734"/>
    </row>
    <row r="4" spans="1:16" ht="12.75" customHeight="1" x14ac:dyDescent="0.2">
      <c r="A4" s="3735" t="s">
        <v>60</v>
      </c>
      <c r="B4" s="3736"/>
      <c r="C4" s="3736"/>
      <c r="D4" s="3736"/>
      <c r="E4" s="3736"/>
      <c r="F4" s="3736"/>
      <c r="G4" s="3736"/>
      <c r="H4" s="3736"/>
      <c r="I4" s="3736"/>
      <c r="J4" s="3737"/>
      <c r="K4" s="3738"/>
      <c r="L4" s="3738"/>
      <c r="M4" s="3738"/>
      <c r="N4" s="3738"/>
      <c r="O4" s="3738"/>
      <c r="P4" s="3739"/>
    </row>
    <row r="5" spans="1:16" ht="12.75" customHeight="1" x14ac:dyDescent="0.2">
      <c r="A5" s="3740"/>
      <c r="B5" s="3741"/>
      <c r="C5" s="3741"/>
      <c r="D5" s="3742"/>
      <c r="E5" s="3741"/>
      <c r="F5" s="3741"/>
      <c r="G5" s="3741"/>
      <c r="H5" s="3741"/>
      <c r="I5" s="3742"/>
      <c r="J5" s="3741"/>
      <c r="K5" s="3741"/>
      <c r="L5" s="3741"/>
      <c r="M5" s="3741"/>
      <c r="N5" s="3741"/>
      <c r="O5" s="3741"/>
      <c r="P5" s="3743"/>
    </row>
    <row r="6" spans="1:16" ht="12.75" customHeight="1" x14ac:dyDescent="0.2">
      <c r="A6" s="3744" t="s">
        <v>2</v>
      </c>
      <c r="B6" s="3745"/>
      <c r="C6" s="3745"/>
      <c r="D6" s="3746"/>
      <c r="E6" s="3745"/>
      <c r="F6" s="3745"/>
      <c r="G6" s="3745"/>
      <c r="H6" s="3745"/>
      <c r="I6" s="3746"/>
      <c r="J6" s="3745"/>
      <c r="K6" s="3745"/>
      <c r="L6" s="3745"/>
      <c r="M6" s="3745"/>
      <c r="N6" s="3745"/>
      <c r="O6" s="3745"/>
      <c r="P6" s="3747"/>
    </row>
    <row r="7" spans="1:16" ht="12.75" customHeight="1" x14ac:dyDescent="0.2">
      <c r="A7" s="3748" t="s">
        <v>3</v>
      </c>
      <c r="B7" s="3749"/>
      <c r="C7" s="3749"/>
      <c r="D7" s="3750"/>
      <c r="E7" s="3749"/>
      <c r="F7" s="3749"/>
      <c r="G7" s="3749"/>
      <c r="H7" s="3749"/>
      <c r="I7" s="3750"/>
      <c r="J7" s="3749"/>
      <c r="K7" s="3749"/>
      <c r="L7" s="3749"/>
      <c r="M7" s="3749"/>
      <c r="N7" s="3749"/>
      <c r="O7" s="3749"/>
      <c r="P7" s="3751"/>
    </row>
    <row r="8" spans="1:16" ht="12.75" customHeight="1" x14ac:dyDescent="0.2">
      <c r="A8" s="3752" t="s">
        <v>4</v>
      </c>
      <c r="B8" s="3753"/>
      <c r="C8" s="3753"/>
      <c r="D8" s="3754"/>
      <c r="E8" s="3753"/>
      <c r="F8" s="3753"/>
      <c r="G8" s="3753"/>
      <c r="H8" s="3753"/>
      <c r="I8" s="3754"/>
      <c r="J8" s="3753"/>
      <c r="K8" s="3753"/>
      <c r="L8" s="3753"/>
      <c r="M8" s="3753"/>
      <c r="N8" s="3753"/>
      <c r="O8" s="3753"/>
      <c r="P8" s="3755"/>
    </row>
    <row r="9" spans="1:16" ht="12.75" customHeight="1" x14ac:dyDescent="0.2">
      <c r="A9" s="3756" t="s">
        <v>5</v>
      </c>
      <c r="B9" s="3757"/>
      <c r="C9" s="3757"/>
      <c r="D9" s="3758"/>
      <c r="E9" s="3757"/>
      <c r="F9" s="3757"/>
      <c r="G9" s="3757"/>
      <c r="H9" s="3757"/>
      <c r="I9" s="3758"/>
      <c r="J9" s="3757"/>
      <c r="K9" s="3757"/>
      <c r="L9" s="3757"/>
      <c r="M9" s="3757"/>
      <c r="N9" s="3757"/>
      <c r="O9" s="3757"/>
      <c r="P9" s="3759"/>
    </row>
    <row r="10" spans="1:16" ht="12.75" customHeight="1" x14ac:dyDescent="0.2">
      <c r="A10" s="3760" t="s">
        <v>6</v>
      </c>
      <c r="B10" s="3761"/>
      <c r="C10" s="3761"/>
      <c r="D10" s="3762"/>
      <c r="E10" s="3761"/>
      <c r="F10" s="3761"/>
      <c r="G10" s="3761"/>
      <c r="H10" s="3761"/>
      <c r="I10" s="3762"/>
      <c r="J10" s="3761"/>
      <c r="K10" s="3761"/>
      <c r="L10" s="3761"/>
      <c r="M10" s="3761"/>
      <c r="N10" s="3761"/>
      <c r="O10" s="3761"/>
      <c r="P10" s="3763"/>
    </row>
    <row r="11" spans="1:16" ht="12.75" customHeight="1" x14ac:dyDescent="0.2">
      <c r="A11" s="3764"/>
      <c r="B11" s="3765"/>
      <c r="C11" s="3765"/>
      <c r="D11" s="3766"/>
      <c r="E11" s="3765"/>
      <c r="F11" s="3765"/>
      <c r="G11" s="3767"/>
      <c r="H11" s="3765"/>
      <c r="I11" s="3766"/>
      <c r="J11" s="3765"/>
      <c r="K11" s="3765"/>
      <c r="L11" s="3765"/>
      <c r="M11" s="3765"/>
      <c r="N11" s="3765"/>
      <c r="O11" s="3765"/>
      <c r="P11" s="3768"/>
    </row>
    <row r="12" spans="1:16" ht="12.75" customHeight="1" x14ac:dyDescent="0.2">
      <c r="A12" s="3769" t="s">
        <v>61</v>
      </c>
      <c r="B12" s="3770"/>
      <c r="C12" s="3770"/>
      <c r="D12" s="3771"/>
      <c r="E12" s="3770" t="s">
        <v>8</v>
      </c>
      <c r="F12" s="3770"/>
      <c r="G12" s="3770"/>
      <c r="H12" s="3770"/>
      <c r="I12" s="3771"/>
      <c r="J12" s="3770"/>
      <c r="K12" s="3770"/>
      <c r="L12" s="3770"/>
      <c r="M12" s="3770"/>
      <c r="N12" s="3772" t="s">
        <v>62</v>
      </c>
      <c r="O12" s="3770"/>
      <c r="P12" s="3773"/>
    </row>
    <row r="13" spans="1:16" ht="12.75" customHeight="1" x14ac:dyDescent="0.2">
      <c r="A13" s="3774"/>
      <c r="B13" s="3775"/>
      <c r="C13" s="3775"/>
      <c r="D13" s="3776"/>
      <c r="E13" s="3775"/>
      <c r="F13" s="3775"/>
      <c r="G13" s="3775"/>
      <c r="H13" s="3775"/>
      <c r="I13" s="3776"/>
      <c r="J13" s="3775"/>
      <c r="K13" s="3775"/>
      <c r="L13" s="3775"/>
      <c r="M13" s="3775"/>
      <c r="N13" s="3775"/>
      <c r="O13" s="3775"/>
      <c r="P13" s="3777"/>
    </row>
    <row r="14" spans="1:16" ht="12.75" customHeight="1" x14ac:dyDescent="0.2">
      <c r="A14" s="3778" t="s">
        <v>10</v>
      </c>
      <c r="B14" s="3779"/>
      <c r="C14" s="3779"/>
      <c r="D14" s="3780"/>
      <c r="E14" s="3779"/>
      <c r="F14" s="3779"/>
      <c r="G14" s="3779"/>
      <c r="H14" s="3779"/>
      <c r="I14" s="3780"/>
      <c r="J14" s="3779"/>
      <c r="K14" s="3779"/>
      <c r="L14" s="3779"/>
      <c r="M14" s="3779"/>
      <c r="N14" s="3781"/>
      <c r="O14" s="3782"/>
      <c r="P14" s="3783"/>
    </row>
    <row r="15" spans="1:16" ht="12.75" customHeight="1" x14ac:dyDescent="0.2">
      <c r="A15" s="3784"/>
      <c r="B15" s="3785"/>
      <c r="C15" s="3785"/>
      <c r="D15" s="3786"/>
      <c r="E15" s="3785"/>
      <c r="F15" s="3785"/>
      <c r="G15" s="3785"/>
      <c r="H15" s="3785"/>
      <c r="I15" s="3786"/>
      <c r="J15" s="3785"/>
      <c r="K15" s="3785"/>
      <c r="L15" s="3785"/>
      <c r="M15" s="3785"/>
      <c r="N15" s="3787" t="s">
        <v>11</v>
      </c>
      <c r="O15" s="3788" t="s">
        <v>12</v>
      </c>
      <c r="P15" s="3789"/>
    </row>
    <row r="16" spans="1:16" ht="12.75" customHeight="1" x14ac:dyDescent="0.2">
      <c r="A16" s="3790" t="s">
        <v>13</v>
      </c>
      <c r="B16" s="3791"/>
      <c r="C16" s="3791"/>
      <c r="D16" s="3792"/>
      <c r="E16" s="3791"/>
      <c r="F16" s="3791"/>
      <c r="G16" s="3791"/>
      <c r="H16" s="3791"/>
      <c r="I16" s="3792"/>
      <c r="J16" s="3791"/>
      <c r="K16" s="3791"/>
      <c r="L16" s="3791"/>
      <c r="M16" s="3791"/>
      <c r="N16" s="3793"/>
      <c r="O16" s="3794"/>
      <c r="P16" s="3794"/>
    </row>
    <row r="17" spans="1:47" ht="12.75" customHeight="1" x14ac:dyDescent="0.2">
      <c r="A17" s="3795" t="s">
        <v>14</v>
      </c>
      <c r="B17" s="3796"/>
      <c r="C17" s="3796"/>
      <c r="D17" s="3797"/>
      <c r="E17" s="3796"/>
      <c r="F17" s="3796"/>
      <c r="G17" s="3796"/>
      <c r="H17" s="3796"/>
      <c r="I17" s="3797"/>
      <c r="J17" s="3796"/>
      <c r="K17" s="3796"/>
      <c r="L17" s="3796"/>
      <c r="M17" s="3796"/>
      <c r="N17" s="3798" t="s">
        <v>15</v>
      </c>
      <c r="O17" s="3799" t="s">
        <v>16</v>
      </c>
      <c r="P17" s="3800"/>
    </row>
    <row r="18" spans="1:47" ht="12.75" customHeight="1" x14ac:dyDescent="0.2">
      <c r="A18" s="3801"/>
      <c r="B18" s="3802"/>
      <c r="C18" s="3802"/>
      <c r="D18" s="3803"/>
      <c r="E18" s="3802"/>
      <c r="F18" s="3802"/>
      <c r="G18" s="3802"/>
      <c r="H18" s="3802"/>
      <c r="I18" s="3803"/>
      <c r="J18" s="3802"/>
      <c r="K18" s="3802"/>
      <c r="L18" s="3802"/>
      <c r="M18" s="3802"/>
      <c r="N18" s="3804"/>
      <c r="O18" s="3805"/>
      <c r="P18" s="3806" t="s">
        <v>8</v>
      </c>
    </row>
    <row r="19" spans="1:47" ht="12.75" customHeight="1" x14ac:dyDescent="0.2">
      <c r="A19" s="3807"/>
      <c r="B19" s="3808"/>
      <c r="C19" s="3808"/>
      <c r="D19" s="3809"/>
      <c r="E19" s="3808"/>
      <c r="F19" s="3808"/>
      <c r="G19" s="3808"/>
      <c r="H19" s="3808"/>
      <c r="I19" s="3809"/>
      <c r="J19" s="3808"/>
      <c r="K19" s="3810"/>
      <c r="L19" s="3808" t="s">
        <v>17</v>
      </c>
      <c r="M19" s="3808"/>
      <c r="N19" s="3811"/>
      <c r="O19" s="3812"/>
      <c r="P19" s="3813"/>
      <c r="AU19" s="3814"/>
    </row>
    <row r="20" spans="1:47" ht="12.75" customHeight="1" x14ac:dyDescent="0.2">
      <c r="A20" s="3815"/>
      <c r="B20" s="3816"/>
      <c r="C20" s="3816"/>
      <c r="D20" s="3817"/>
      <c r="E20" s="3816"/>
      <c r="F20" s="3816"/>
      <c r="G20" s="3816"/>
      <c r="H20" s="3816"/>
      <c r="I20" s="3817"/>
      <c r="J20" s="3816"/>
      <c r="K20" s="3816"/>
      <c r="L20" s="3816"/>
      <c r="M20" s="3816"/>
      <c r="N20" s="3818"/>
      <c r="O20" s="3819"/>
      <c r="P20" s="3820"/>
    </row>
    <row r="21" spans="1:47" ht="12.75" customHeight="1" x14ac:dyDescent="0.2">
      <c r="A21" s="3821"/>
      <c r="B21" s="3822"/>
      <c r="C21" s="3823"/>
      <c r="D21" s="3823"/>
      <c r="E21" s="3822"/>
      <c r="F21" s="3822"/>
      <c r="G21" s="3822"/>
      <c r="H21" s="3822" t="s">
        <v>8</v>
      </c>
      <c r="I21" s="3824"/>
      <c r="J21" s="3822"/>
      <c r="K21" s="3822"/>
      <c r="L21" s="3822"/>
      <c r="M21" s="3822"/>
      <c r="N21" s="3825"/>
      <c r="O21" s="3826"/>
      <c r="P21" s="3827"/>
    </row>
    <row r="22" spans="1:47" ht="12.75" customHeight="1" x14ac:dyDescent="0.2">
      <c r="A22" s="3828"/>
      <c r="B22" s="3829"/>
      <c r="C22" s="3829"/>
      <c r="D22" s="3830"/>
      <c r="E22" s="3829"/>
      <c r="F22" s="3829"/>
      <c r="G22" s="3829"/>
      <c r="H22" s="3829"/>
      <c r="I22" s="3830"/>
      <c r="J22" s="3829"/>
      <c r="K22" s="3829"/>
      <c r="L22" s="3829"/>
      <c r="M22" s="3829"/>
      <c r="N22" s="3829"/>
      <c r="O22" s="3829"/>
      <c r="P22" s="3831"/>
    </row>
    <row r="23" spans="1:47" ht="12.75" customHeight="1" x14ac:dyDescent="0.2">
      <c r="A23" s="3832" t="s">
        <v>18</v>
      </c>
      <c r="B23" s="3833"/>
      <c r="C23" s="3833"/>
      <c r="D23" s="3834"/>
      <c r="E23" s="3835" t="s">
        <v>19</v>
      </c>
      <c r="F23" s="3835"/>
      <c r="G23" s="3835"/>
      <c r="H23" s="3835"/>
      <c r="I23" s="3835"/>
      <c r="J23" s="3835"/>
      <c r="K23" s="3835"/>
      <c r="L23" s="3835"/>
      <c r="M23" s="3833"/>
      <c r="N23" s="3833"/>
      <c r="O23" s="3833"/>
      <c r="P23" s="3836"/>
    </row>
    <row r="24" spans="1:47" x14ac:dyDescent="0.25">
      <c r="A24" s="3837"/>
      <c r="B24" s="3838"/>
      <c r="C24" s="3838"/>
      <c r="D24" s="3839"/>
      <c r="E24" s="3840" t="s">
        <v>20</v>
      </c>
      <c r="F24" s="3840"/>
      <c r="G24" s="3840"/>
      <c r="H24" s="3840"/>
      <c r="I24" s="3840"/>
      <c r="J24" s="3840"/>
      <c r="K24" s="3840"/>
      <c r="L24" s="3840"/>
      <c r="M24" s="3838"/>
      <c r="N24" s="3838"/>
      <c r="O24" s="3838"/>
      <c r="P24" s="3841"/>
    </row>
    <row r="25" spans="1:47" ht="12.75" customHeight="1" x14ac:dyDescent="0.2">
      <c r="A25" s="3842"/>
      <c r="B25" s="3843" t="s">
        <v>21</v>
      </c>
      <c r="C25" s="3844"/>
      <c r="D25" s="3844"/>
      <c r="E25" s="3844"/>
      <c r="F25" s="3844"/>
      <c r="G25" s="3844"/>
      <c r="H25" s="3844"/>
      <c r="I25" s="3844"/>
      <c r="J25" s="3844"/>
      <c r="K25" s="3844"/>
      <c r="L25" s="3844"/>
      <c r="M25" s="3844"/>
      <c r="N25" s="3844"/>
      <c r="O25" s="3845"/>
      <c r="P25" s="3846"/>
    </row>
    <row r="26" spans="1:47" ht="12.75" customHeight="1" x14ac:dyDescent="0.2">
      <c r="A26" s="3847" t="s">
        <v>22</v>
      </c>
      <c r="B26" s="3848" t="s">
        <v>23</v>
      </c>
      <c r="C26" s="3848"/>
      <c r="D26" s="3847" t="s">
        <v>24</v>
      </c>
      <c r="E26" s="3847" t="s">
        <v>25</v>
      </c>
      <c r="F26" s="3847" t="s">
        <v>22</v>
      </c>
      <c r="G26" s="3848" t="s">
        <v>23</v>
      </c>
      <c r="H26" s="3848"/>
      <c r="I26" s="3847" t="s">
        <v>24</v>
      </c>
      <c r="J26" s="3847" t="s">
        <v>25</v>
      </c>
      <c r="K26" s="3847" t="s">
        <v>22</v>
      </c>
      <c r="L26" s="3848" t="s">
        <v>23</v>
      </c>
      <c r="M26" s="3848"/>
      <c r="N26" s="3849" t="s">
        <v>24</v>
      </c>
      <c r="O26" s="3847" t="s">
        <v>25</v>
      </c>
      <c r="P26" s="3850"/>
    </row>
    <row r="27" spans="1:47" ht="12.75" customHeight="1" x14ac:dyDescent="0.2">
      <c r="A27" s="3851"/>
      <c r="B27" s="3852" t="s">
        <v>26</v>
      </c>
      <c r="C27" s="3852" t="s">
        <v>2</v>
      </c>
      <c r="D27" s="3851"/>
      <c r="E27" s="3851"/>
      <c r="F27" s="3851"/>
      <c r="G27" s="3852" t="s">
        <v>26</v>
      </c>
      <c r="H27" s="3852" t="s">
        <v>2</v>
      </c>
      <c r="I27" s="3851"/>
      <c r="J27" s="3851"/>
      <c r="K27" s="3851"/>
      <c r="L27" s="3852" t="s">
        <v>26</v>
      </c>
      <c r="M27" s="3852" t="s">
        <v>2</v>
      </c>
      <c r="N27" s="3853"/>
      <c r="O27" s="3851"/>
      <c r="P27" s="3854"/>
    </row>
    <row r="28" spans="1:47" ht="12.75" customHeight="1" x14ac:dyDescent="0.2">
      <c r="A28" s="3855">
        <v>1</v>
      </c>
      <c r="B28" s="3856">
        <v>0</v>
      </c>
      <c r="C28" s="3857">
        <v>0.15</v>
      </c>
      <c r="D28" s="3858">
        <v>7000</v>
      </c>
      <c r="E28" s="3859">
        <f t="shared" ref="E28:E59" si="0">D28*(100-2.67)/100</f>
        <v>6813.1</v>
      </c>
      <c r="F28" s="3860">
        <v>33</v>
      </c>
      <c r="G28" s="3861">
        <v>8</v>
      </c>
      <c r="H28" s="3861">
        <v>8.15</v>
      </c>
      <c r="I28" s="3858">
        <v>7000</v>
      </c>
      <c r="J28" s="3859">
        <f t="shared" ref="J28:J59" si="1">I28*(100-2.67)/100</f>
        <v>6813.1</v>
      </c>
      <c r="K28" s="3860">
        <v>65</v>
      </c>
      <c r="L28" s="3861">
        <v>16</v>
      </c>
      <c r="M28" s="3861">
        <v>16.149999999999999</v>
      </c>
      <c r="N28" s="3858">
        <v>7000</v>
      </c>
      <c r="O28" s="3859">
        <f t="shared" ref="O28:O59" si="2">N28*(100-2.67)/100</f>
        <v>6813.1</v>
      </c>
      <c r="P28" s="3862"/>
    </row>
    <row r="29" spans="1:47" ht="12.75" customHeight="1" x14ac:dyDescent="0.2">
      <c r="A29" s="3863">
        <v>2</v>
      </c>
      <c r="B29" s="3863">
        <v>0.15</v>
      </c>
      <c r="C29" s="3864">
        <v>0.3</v>
      </c>
      <c r="D29" s="3865">
        <v>7000</v>
      </c>
      <c r="E29" s="3866">
        <f t="shared" si="0"/>
        <v>6813.1</v>
      </c>
      <c r="F29" s="3867">
        <v>34</v>
      </c>
      <c r="G29" s="3868">
        <v>8.15</v>
      </c>
      <c r="H29" s="3868">
        <v>8.3000000000000007</v>
      </c>
      <c r="I29" s="3865">
        <v>7000</v>
      </c>
      <c r="J29" s="3866">
        <f t="shared" si="1"/>
        <v>6813.1</v>
      </c>
      <c r="K29" s="3867">
        <v>66</v>
      </c>
      <c r="L29" s="3868">
        <v>16.149999999999999</v>
      </c>
      <c r="M29" s="3868">
        <v>16.3</v>
      </c>
      <c r="N29" s="3865">
        <v>7000</v>
      </c>
      <c r="O29" s="3866">
        <f t="shared" si="2"/>
        <v>6813.1</v>
      </c>
      <c r="P29" s="3869"/>
    </row>
    <row r="30" spans="1:47" ht="12.75" customHeight="1" x14ac:dyDescent="0.2">
      <c r="A30" s="3870">
        <v>3</v>
      </c>
      <c r="B30" s="3871">
        <v>0.3</v>
      </c>
      <c r="C30" s="3872">
        <v>0.45</v>
      </c>
      <c r="D30" s="3873">
        <v>7000</v>
      </c>
      <c r="E30" s="3874">
        <f t="shared" si="0"/>
        <v>6813.1</v>
      </c>
      <c r="F30" s="3875">
        <v>35</v>
      </c>
      <c r="G30" s="3876">
        <v>8.3000000000000007</v>
      </c>
      <c r="H30" s="3876">
        <v>8.4499999999999993</v>
      </c>
      <c r="I30" s="3873">
        <v>7000</v>
      </c>
      <c r="J30" s="3874">
        <f t="shared" si="1"/>
        <v>6813.1</v>
      </c>
      <c r="K30" s="3875">
        <v>67</v>
      </c>
      <c r="L30" s="3876">
        <v>16.3</v>
      </c>
      <c r="M30" s="3876">
        <v>16.45</v>
      </c>
      <c r="N30" s="3873">
        <v>7000</v>
      </c>
      <c r="O30" s="3874">
        <f t="shared" si="2"/>
        <v>6813.1</v>
      </c>
      <c r="P30" s="3877"/>
      <c r="V30" s="3878"/>
    </row>
    <row r="31" spans="1:47" ht="12.75" customHeight="1" x14ac:dyDescent="0.2">
      <c r="A31" s="3879">
        <v>4</v>
      </c>
      <c r="B31" s="3879">
        <v>0.45</v>
      </c>
      <c r="C31" s="3880">
        <v>1</v>
      </c>
      <c r="D31" s="3881">
        <v>7000</v>
      </c>
      <c r="E31" s="3882">
        <f t="shared" si="0"/>
        <v>6813.1</v>
      </c>
      <c r="F31" s="3883">
        <v>36</v>
      </c>
      <c r="G31" s="3880">
        <v>8.4499999999999993</v>
      </c>
      <c r="H31" s="3880">
        <v>9</v>
      </c>
      <c r="I31" s="3881">
        <v>7000</v>
      </c>
      <c r="J31" s="3882">
        <f t="shared" si="1"/>
        <v>6813.1</v>
      </c>
      <c r="K31" s="3883">
        <v>68</v>
      </c>
      <c r="L31" s="3880">
        <v>16.45</v>
      </c>
      <c r="M31" s="3880">
        <v>17</v>
      </c>
      <c r="N31" s="3881">
        <v>7000</v>
      </c>
      <c r="O31" s="3882">
        <f t="shared" si="2"/>
        <v>6813.1</v>
      </c>
      <c r="P31" s="3884"/>
    </row>
    <row r="32" spans="1:47" ht="12.75" customHeight="1" x14ac:dyDescent="0.2">
      <c r="A32" s="3885">
        <v>5</v>
      </c>
      <c r="B32" s="3886">
        <v>1</v>
      </c>
      <c r="C32" s="3887">
        <v>1.1499999999999999</v>
      </c>
      <c r="D32" s="3888">
        <v>7000</v>
      </c>
      <c r="E32" s="3889">
        <f t="shared" si="0"/>
        <v>6813.1</v>
      </c>
      <c r="F32" s="3890">
        <v>37</v>
      </c>
      <c r="G32" s="3886">
        <v>9</v>
      </c>
      <c r="H32" s="3886">
        <v>9.15</v>
      </c>
      <c r="I32" s="3888">
        <v>7000</v>
      </c>
      <c r="J32" s="3889">
        <f t="shared" si="1"/>
        <v>6813.1</v>
      </c>
      <c r="K32" s="3890">
        <v>69</v>
      </c>
      <c r="L32" s="3886">
        <v>17</v>
      </c>
      <c r="M32" s="3886">
        <v>17.149999999999999</v>
      </c>
      <c r="N32" s="3888">
        <v>7000</v>
      </c>
      <c r="O32" s="3889">
        <f t="shared" si="2"/>
        <v>6813.1</v>
      </c>
      <c r="P32" s="3891"/>
      <c r="AQ32" s="3888"/>
    </row>
    <row r="33" spans="1:16" ht="12.75" customHeight="1" x14ac:dyDescent="0.2">
      <c r="A33" s="3892">
        <v>6</v>
      </c>
      <c r="B33" s="3893">
        <v>1.1499999999999999</v>
      </c>
      <c r="C33" s="3894">
        <v>1.3</v>
      </c>
      <c r="D33" s="3895">
        <v>7000</v>
      </c>
      <c r="E33" s="3896">
        <f t="shared" si="0"/>
        <v>6813.1</v>
      </c>
      <c r="F33" s="3897">
        <v>38</v>
      </c>
      <c r="G33" s="3894">
        <v>9.15</v>
      </c>
      <c r="H33" s="3894">
        <v>9.3000000000000007</v>
      </c>
      <c r="I33" s="3895">
        <v>7000</v>
      </c>
      <c r="J33" s="3896">
        <f t="shared" si="1"/>
        <v>6813.1</v>
      </c>
      <c r="K33" s="3897">
        <v>70</v>
      </c>
      <c r="L33" s="3894">
        <v>17.149999999999999</v>
      </c>
      <c r="M33" s="3894">
        <v>17.3</v>
      </c>
      <c r="N33" s="3895">
        <v>7000</v>
      </c>
      <c r="O33" s="3896">
        <f t="shared" si="2"/>
        <v>6813.1</v>
      </c>
      <c r="P33" s="3898"/>
    </row>
    <row r="34" spans="1:16" x14ac:dyDescent="0.2">
      <c r="A34" s="3899">
        <v>7</v>
      </c>
      <c r="B34" s="3900">
        <v>1.3</v>
      </c>
      <c r="C34" s="3901">
        <v>1.45</v>
      </c>
      <c r="D34" s="3902">
        <v>7000</v>
      </c>
      <c r="E34" s="3903">
        <f t="shared" si="0"/>
        <v>6813.1</v>
      </c>
      <c r="F34" s="3904">
        <v>39</v>
      </c>
      <c r="G34" s="3905">
        <v>9.3000000000000007</v>
      </c>
      <c r="H34" s="3905">
        <v>9.4499999999999993</v>
      </c>
      <c r="I34" s="3902">
        <v>7000</v>
      </c>
      <c r="J34" s="3903">
        <f t="shared" si="1"/>
        <v>6813.1</v>
      </c>
      <c r="K34" s="3904">
        <v>71</v>
      </c>
      <c r="L34" s="3905">
        <v>17.3</v>
      </c>
      <c r="M34" s="3905">
        <v>17.45</v>
      </c>
      <c r="N34" s="3902">
        <v>7000</v>
      </c>
      <c r="O34" s="3903">
        <f t="shared" si="2"/>
        <v>6813.1</v>
      </c>
      <c r="P34" s="3906"/>
    </row>
    <row r="35" spans="1:16" x14ac:dyDescent="0.2">
      <c r="A35" s="3907">
        <v>8</v>
      </c>
      <c r="B35" s="3907">
        <v>1.45</v>
      </c>
      <c r="C35" s="3908">
        <v>2</v>
      </c>
      <c r="D35" s="3909">
        <v>7000</v>
      </c>
      <c r="E35" s="3910">
        <f t="shared" si="0"/>
        <v>6813.1</v>
      </c>
      <c r="F35" s="3911">
        <v>40</v>
      </c>
      <c r="G35" s="3908">
        <v>9.4499999999999993</v>
      </c>
      <c r="H35" s="3908">
        <v>10</v>
      </c>
      <c r="I35" s="3909">
        <v>7000</v>
      </c>
      <c r="J35" s="3910">
        <f t="shared" si="1"/>
        <v>6813.1</v>
      </c>
      <c r="K35" s="3911">
        <v>72</v>
      </c>
      <c r="L35" s="3912">
        <v>17.45</v>
      </c>
      <c r="M35" s="3908">
        <v>18</v>
      </c>
      <c r="N35" s="3909">
        <v>7000</v>
      </c>
      <c r="O35" s="3910">
        <f t="shared" si="2"/>
        <v>6813.1</v>
      </c>
      <c r="P35" s="3913"/>
    </row>
    <row r="36" spans="1:16" x14ac:dyDescent="0.2">
      <c r="A36" s="3914">
        <v>9</v>
      </c>
      <c r="B36" s="3915">
        <v>2</v>
      </c>
      <c r="C36" s="3916">
        <v>2.15</v>
      </c>
      <c r="D36" s="3917">
        <v>7000</v>
      </c>
      <c r="E36" s="3918">
        <f t="shared" si="0"/>
        <v>6813.1</v>
      </c>
      <c r="F36" s="3919">
        <v>41</v>
      </c>
      <c r="G36" s="3920">
        <v>10</v>
      </c>
      <c r="H36" s="3921">
        <v>10.15</v>
      </c>
      <c r="I36" s="3917">
        <v>7000</v>
      </c>
      <c r="J36" s="3918">
        <f t="shared" si="1"/>
        <v>6813.1</v>
      </c>
      <c r="K36" s="3919">
        <v>73</v>
      </c>
      <c r="L36" s="3921">
        <v>18</v>
      </c>
      <c r="M36" s="3920">
        <v>18.149999999999999</v>
      </c>
      <c r="N36" s="3917">
        <v>7000</v>
      </c>
      <c r="O36" s="3918">
        <f t="shared" si="2"/>
        <v>6813.1</v>
      </c>
      <c r="P36" s="3922"/>
    </row>
    <row r="37" spans="1:16" x14ac:dyDescent="0.2">
      <c r="A37" s="3923">
        <v>10</v>
      </c>
      <c r="B37" s="3923">
        <v>2.15</v>
      </c>
      <c r="C37" s="3924">
        <v>2.2999999999999998</v>
      </c>
      <c r="D37" s="3925">
        <v>7000</v>
      </c>
      <c r="E37" s="3926">
        <f t="shared" si="0"/>
        <v>6813.1</v>
      </c>
      <c r="F37" s="3927">
        <v>42</v>
      </c>
      <c r="G37" s="3924">
        <v>10.15</v>
      </c>
      <c r="H37" s="3928">
        <v>10.3</v>
      </c>
      <c r="I37" s="3925">
        <v>7000</v>
      </c>
      <c r="J37" s="3926">
        <f t="shared" si="1"/>
        <v>6813.1</v>
      </c>
      <c r="K37" s="3927">
        <v>74</v>
      </c>
      <c r="L37" s="3928">
        <v>18.149999999999999</v>
      </c>
      <c r="M37" s="3924">
        <v>18.3</v>
      </c>
      <c r="N37" s="3925">
        <v>7000</v>
      </c>
      <c r="O37" s="3926">
        <f t="shared" si="2"/>
        <v>6813.1</v>
      </c>
      <c r="P37" s="3929"/>
    </row>
    <row r="38" spans="1:16" x14ac:dyDescent="0.2">
      <c r="A38" s="3930">
        <v>11</v>
      </c>
      <c r="B38" s="3931">
        <v>2.2999999999999998</v>
      </c>
      <c r="C38" s="3932">
        <v>2.4500000000000002</v>
      </c>
      <c r="D38" s="3933">
        <v>7000</v>
      </c>
      <c r="E38" s="3934">
        <f t="shared" si="0"/>
        <v>6813.1</v>
      </c>
      <c r="F38" s="3935">
        <v>43</v>
      </c>
      <c r="G38" s="3936">
        <v>10.3</v>
      </c>
      <c r="H38" s="3937">
        <v>10.45</v>
      </c>
      <c r="I38" s="3933">
        <v>7000</v>
      </c>
      <c r="J38" s="3934">
        <f t="shared" si="1"/>
        <v>6813.1</v>
      </c>
      <c r="K38" s="3935">
        <v>75</v>
      </c>
      <c r="L38" s="3937">
        <v>18.3</v>
      </c>
      <c r="M38" s="3936">
        <v>18.45</v>
      </c>
      <c r="N38" s="3933">
        <v>7000</v>
      </c>
      <c r="O38" s="3934">
        <f t="shared" si="2"/>
        <v>6813.1</v>
      </c>
      <c r="P38" s="3938"/>
    </row>
    <row r="39" spans="1:16" x14ac:dyDescent="0.2">
      <c r="A39" s="3939">
        <v>12</v>
      </c>
      <c r="B39" s="3939">
        <v>2.4500000000000002</v>
      </c>
      <c r="C39" s="3940">
        <v>3</v>
      </c>
      <c r="D39" s="3941">
        <v>7000</v>
      </c>
      <c r="E39" s="3942">
        <f t="shared" si="0"/>
        <v>6813.1</v>
      </c>
      <c r="F39" s="3943">
        <v>44</v>
      </c>
      <c r="G39" s="3940">
        <v>10.45</v>
      </c>
      <c r="H39" s="3944">
        <v>11</v>
      </c>
      <c r="I39" s="3941">
        <v>7000</v>
      </c>
      <c r="J39" s="3942">
        <f t="shared" si="1"/>
        <v>6813.1</v>
      </c>
      <c r="K39" s="3943">
        <v>76</v>
      </c>
      <c r="L39" s="3944">
        <v>18.45</v>
      </c>
      <c r="M39" s="3940">
        <v>19</v>
      </c>
      <c r="N39" s="3941">
        <v>7000</v>
      </c>
      <c r="O39" s="3942">
        <f t="shared" si="2"/>
        <v>6813.1</v>
      </c>
      <c r="P39" s="3945"/>
    </row>
    <row r="40" spans="1:16" x14ac:dyDescent="0.2">
      <c r="A40" s="3946">
        <v>13</v>
      </c>
      <c r="B40" s="3947">
        <v>3</v>
      </c>
      <c r="C40" s="3948">
        <v>3.15</v>
      </c>
      <c r="D40" s="3949">
        <v>7000</v>
      </c>
      <c r="E40" s="3950">
        <f t="shared" si="0"/>
        <v>6813.1</v>
      </c>
      <c r="F40" s="3951">
        <v>45</v>
      </c>
      <c r="G40" s="3952">
        <v>11</v>
      </c>
      <c r="H40" s="3953">
        <v>11.15</v>
      </c>
      <c r="I40" s="3949">
        <v>7000</v>
      </c>
      <c r="J40" s="3950">
        <f t="shared" si="1"/>
        <v>6813.1</v>
      </c>
      <c r="K40" s="3951">
        <v>77</v>
      </c>
      <c r="L40" s="3953">
        <v>19</v>
      </c>
      <c r="M40" s="3952">
        <v>19.149999999999999</v>
      </c>
      <c r="N40" s="3949">
        <v>7000</v>
      </c>
      <c r="O40" s="3950">
        <f t="shared" si="2"/>
        <v>6813.1</v>
      </c>
      <c r="P40" s="3954"/>
    </row>
    <row r="41" spans="1:16" x14ac:dyDescent="0.2">
      <c r="A41" s="3955">
        <v>14</v>
      </c>
      <c r="B41" s="3955">
        <v>3.15</v>
      </c>
      <c r="C41" s="3956">
        <v>3.3</v>
      </c>
      <c r="D41" s="3957">
        <v>7000</v>
      </c>
      <c r="E41" s="3958">
        <f t="shared" si="0"/>
        <v>6813.1</v>
      </c>
      <c r="F41" s="3959">
        <v>46</v>
      </c>
      <c r="G41" s="3960">
        <v>11.15</v>
      </c>
      <c r="H41" s="3956">
        <v>11.3</v>
      </c>
      <c r="I41" s="3957">
        <v>7000</v>
      </c>
      <c r="J41" s="3958">
        <f t="shared" si="1"/>
        <v>6813.1</v>
      </c>
      <c r="K41" s="3959">
        <v>78</v>
      </c>
      <c r="L41" s="3956">
        <v>19.149999999999999</v>
      </c>
      <c r="M41" s="3960">
        <v>19.3</v>
      </c>
      <c r="N41" s="3957">
        <v>7000</v>
      </c>
      <c r="O41" s="3958">
        <f t="shared" si="2"/>
        <v>6813.1</v>
      </c>
      <c r="P41" s="3961"/>
    </row>
    <row r="42" spans="1:16" x14ac:dyDescent="0.2">
      <c r="A42" s="3962">
        <v>15</v>
      </c>
      <c r="B42" s="3963">
        <v>3.3</v>
      </c>
      <c r="C42" s="3964">
        <v>3.45</v>
      </c>
      <c r="D42" s="3965">
        <v>7000</v>
      </c>
      <c r="E42" s="3966">
        <f t="shared" si="0"/>
        <v>6813.1</v>
      </c>
      <c r="F42" s="3967">
        <v>47</v>
      </c>
      <c r="G42" s="3968">
        <v>11.3</v>
      </c>
      <c r="H42" s="3969">
        <v>11.45</v>
      </c>
      <c r="I42" s="3965">
        <v>7000</v>
      </c>
      <c r="J42" s="3966">
        <f t="shared" si="1"/>
        <v>6813.1</v>
      </c>
      <c r="K42" s="3967">
        <v>79</v>
      </c>
      <c r="L42" s="3969">
        <v>19.3</v>
      </c>
      <c r="M42" s="3968">
        <v>19.45</v>
      </c>
      <c r="N42" s="3965">
        <v>7000</v>
      </c>
      <c r="O42" s="3966">
        <f t="shared" si="2"/>
        <v>6813.1</v>
      </c>
      <c r="P42" s="3970"/>
    </row>
    <row r="43" spans="1:16" x14ac:dyDescent="0.2">
      <c r="A43" s="3971">
        <v>16</v>
      </c>
      <c r="B43" s="3971">
        <v>3.45</v>
      </c>
      <c r="C43" s="3972">
        <v>4</v>
      </c>
      <c r="D43" s="3973">
        <v>7000</v>
      </c>
      <c r="E43" s="3974">
        <f t="shared" si="0"/>
        <v>6813.1</v>
      </c>
      <c r="F43" s="3975">
        <v>48</v>
      </c>
      <c r="G43" s="3976">
        <v>11.45</v>
      </c>
      <c r="H43" s="3972">
        <v>12</v>
      </c>
      <c r="I43" s="3973">
        <v>7000</v>
      </c>
      <c r="J43" s="3974">
        <f t="shared" si="1"/>
        <v>6813.1</v>
      </c>
      <c r="K43" s="3975">
        <v>80</v>
      </c>
      <c r="L43" s="3972">
        <v>19.45</v>
      </c>
      <c r="M43" s="3972">
        <v>20</v>
      </c>
      <c r="N43" s="3973">
        <v>7000</v>
      </c>
      <c r="O43" s="3974">
        <f t="shared" si="2"/>
        <v>6813.1</v>
      </c>
      <c r="P43" s="3977"/>
    </row>
    <row r="44" spans="1:16" x14ac:dyDescent="0.2">
      <c r="A44" s="3978">
        <v>17</v>
      </c>
      <c r="B44" s="3979">
        <v>4</v>
      </c>
      <c r="C44" s="3980">
        <v>4.1500000000000004</v>
      </c>
      <c r="D44" s="3981">
        <v>7000</v>
      </c>
      <c r="E44" s="3982">
        <f t="shared" si="0"/>
        <v>6813.1</v>
      </c>
      <c r="F44" s="3983">
        <v>49</v>
      </c>
      <c r="G44" s="3984">
        <v>12</v>
      </c>
      <c r="H44" s="3985">
        <v>12.15</v>
      </c>
      <c r="I44" s="3981">
        <v>7000</v>
      </c>
      <c r="J44" s="3982">
        <f t="shared" si="1"/>
        <v>6813.1</v>
      </c>
      <c r="K44" s="3983">
        <v>81</v>
      </c>
      <c r="L44" s="3985">
        <v>20</v>
      </c>
      <c r="M44" s="3984">
        <v>20.149999999999999</v>
      </c>
      <c r="N44" s="3981">
        <v>7000</v>
      </c>
      <c r="O44" s="3982">
        <f t="shared" si="2"/>
        <v>6813.1</v>
      </c>
      <c r="P44" s="3986"/>
    </row>
    <row r="45" spans="1:16" x14ac:dyDescent="0.2">
      <c r="A45" s="3987">
        <v>18</v>
      </c>
      <c r="B45" s="3987">
        <v>4.1500000000000004</v>
      </c>
      <c r="C45" s="3988">
        <v>4.3</v>
      </c>
      <c r="D45" s="3989">
        <v>7000</v>
      </c>
      <c r="E45" s="3990">
        <f t="shared" si="0"/>
        <v>6813.1</v>
      </c>
      <c r="F45" s="3991">
        <v>50</v>
      </c>
      <c r="G45" s="3992">
        <v>12.15</v>
      </c>
      <c r="H45" s="3988">
        <v>12.3</v>
      </c>
      <c r="I45" s="3989">
        <v>7000</v>
      </c>
      <c r="J45" s="3990">
        <f t="shared" si="1"/>
        <v>6813.1</v>
      </c>
      <c r="K45" s="3991">
        <v>82</v>
      </c>
      <c r="L45" s="3988">
        <v>20.149999999999999</v>
      </c>
      <c r="M45" s="3992">
        <v>20.3</v>
      </c>
      <c r="N45" s="3989">
        <v>7000</v>
      </c>
      <c r="O45" s="3990">
        <f t="shared" si="2"/>
        <v>6813.1</v>
      </c>
      <c r="P45" s="3993"/>
    </row>
    <row r="46" spans="1:16" x14ac:dyDescent="0.2">
      <c r="A46" s="3994">
        <v>19</v>
      </c>
      <c r="B46" s="3995">
        <v>4.3</v>
      </c>
      <c r="C46" s="3996">
        <v>4.45</v>
      </c>
      <c r="D46" s="3997">
        <v>7000</v>
      </c>
      <c r="E46" s="3998">
        <f t="shared" si="0"/>
        <v>6813.1</v>
      </c>
      <c r="F46" s="3999">
        <v>51</v>
      </c>
      <c r="G46" s="4000">
        <v>12.3</v>
      </c>
      <c r="H46" s="4001">
        <v>12.45</v>
      </c>
      <c r="I46" s="3997">
        <v>7000</v>
      </c>
      <c r="J46" s="3998">
        <f t="shared" si="1"/>
        <v>6813.1</v>
      </c>
      <c r="K46" s="3999">
        <v>83</v>
      </c>
      <c r="L46" s="4001">
        <v>20.3</v>
      </c>
      <c r="M46" s="4000">
        <v>20.45</v>
      </c>
      <c r="N46" s="3997">
        <v>7000</v>
      </c>
      <c r="O46" s="3998">
        <f t="shared" si="2"/>
        <v>6813.1</v>
      </c>
      <c r="P46" s="4002"/>
    </row>
    <row r="47" spans="1:16" x14ac:dyDescent="0.2">
      <c r="A47" s="4003">
        <v>20</v>
      </c>
      <c r="B47" s="4003">
        <v>4.45</v>
      </c>
      <c r="C47" s="4004">
        <v>5</v>
      </c>
      <c r="D47" s="4005">
        <v>7000</v>
      </c>
      <c r="E47" s="4006">
        <f t="shared" si="0"/>
        <v>6813.1</v>
      </c>
      <c r="F47" s="4007">
        <v>52</v>
      </c>
      <c r="G47" s="4008">
        <v>12.45</v>
      </c>
      <c r="H47" s="4004">
        <v>13</v>
      </c>
      <c r="I47" s="4005">
        <v>7000</v>
      </c>
      <c r="J47" s="4006">
        <f t="shared" si="1"/>
        <v>6813.1</v>
      </c>
      <c r="K47" s="4007">
        <v>84</v>
      </c>
      <c r="L47" s="4004">
        <v>20.45</v>
      </c>
      <c r="M47" s="4008">
        <v>21</v>
      </c>
      <c r="N47" s="4005">
        <v>7000</v>
      </c>
      <c r="O47" s="4006">
        <f t="shared" si="2"/>
        <v>6813.1</v>
      </c>
      <c r="P47" s="4009"/>
    </row>
    <row r="48" spans="1:16" x14ac:dyDescent="0.2">
      <c r="A48" s="4010">
        <v>21</v>
      </c>
      <c r="B48" s="4011">
        <v>5</v>
      </c>
      <c r="C48" s="4012">
        <v>5.15</v>
      </c>
      <c r="D48" s="4013">
        <v>7000</v>
      </c>
      <c r="E48" s="4014">
        <f t="shared" si="0"/>
        <v>6813.1</v>
      </c>
      <c r="F48" s="4015">
        <v>53</v>
      </c>
      <c r="G48" s="4011">
        <v>13</v>
      </c>
      <c r="H48" s="4016">
        <v>13.15</v>
      </c>
      <c r="I48" s="4013">
        <v>7000</v>
      </c>
      <c r="J48" s="4014">
        <f t="shared" si="1"/>
        <v>6813.1</v>
      </c>
      <c r="K48" s="4015">
        <v>85</v>
      </c>
      <c r="L48" s="4016">
        <v>21</v>
      </c>
      <c r="M48" s="4011">
        <v>21.15</v>
      </c>
      <c r="N48" s="4013">
        <v>7000</v>
      </c>
      <c r="O48" s="4014">
        <f t="shared" si="2"/>
        <v>6813.1</v>
      </c>
      <c r="P48" s="4017"/>
    </row>
    <row r="49" spans="1:16" x14ac:dyDescent="0.2">
      <c r="A49" s="4018">
        <v>22</v>
      </c>
      <c r="B49" s="4019">
        <v>5.15</v>
      </c>
      <c r="C49" s="4020">
        <v>5.3</v>
      </c>
      <c r="D49" s="4021">
        <v>7000</v>
      </c>
      <c r="E49" s="4022">
        <f t="shared" si="0"/>
        <v>6813.1</v>
      </c>
      <c r="F49" s="4023">
        <v>54</v>
      </c>
      <c r="G49" s="4024">
        <v>13.15</v>
      </c>
      <c r="H49" s="4020">
        <v>13.3</v>
      </c>
      <c r="I49" s="4021">
        <v>7000</v>
      </c>
      <c r="J49" s="4022">
        <f t="shared" si="1"/>
        <v>6813.1</v>
      </c>
      <c r="K49" s="4023">
        <v>86</v>
      </c>
      <c r="L49" s="4020">
        <v>21.15</v>
      </c>
      <c r="M49" s="4024">
        <v>21.3</v>
      </c>
      <c r="N49" s="4021">
        <v>7000</v>
      </c>
      <c r="O49" s="4022">
        <f t="shared" si="2"/>
        <v>6813.1</v>
      </c>
      <c r="P49" s="4025"/>
    </row>
    <row r="50" spans="1:16" x14ac:dyDescent="0.2">
      <c r="A50" s="4026">
        <v>23</v>
      </c>
      <c r="B50" s="4027">
        <v>5.3</v>
      </c>
      <c r="C50" s="4028">
        <v>5.45</v>
      </c>
      <c r="D50" s="4029">
        <v>7000</v>
      </c>
      <c r="E50" s="4030">
        <f t="shared" si="0"/>
        <v>6813.1</v>
      </c>
      <c r="F50" s="4031">
        <v>55</v>
      </c>
      <c r="G50" s="4027">
        <v>13.3</v>
      </c>
      <c r="H50" s="4032">
        <v>13.45</v>
      </c>
      <c r="I50" s="4029">
        <v>7000</v>
      </c>
      <c r="J50" s="4030">
        <f t="shared" si="1"/>
        <v>6813.1</v>
      </c>
      <c r="K50" s="4031">
        <v>87</v>
      </c>
      <c r="L50" s="4032">
        <v>21.3</v>
      </c>
      <c r="M50" s="4027">
        <v>21.45</v>
      </c>
      <c r="N50" s="4029">
        <v>7000</v>
      </c>
      <c r="O50" s="4030">
        <f t="shared" si="2"/>
        <v>6813.1</v>
      </c>
      <c r="P50" s="4033"/>
    </row>
    <row r="51" spans="1:16" x14ac:dyDescent="0.2">
      <c r="A51" s="4034">
        <v>24</v>
      </c>
      <c r="B51" s="4035">
        <v>5.45</v>
      </c>
      <c r="C51" s="4036">
        <v>6</v>
      </c>
      <c r="D51" s="4037">
        <v>7000</v>
      </c>
      <c r="E51" s="4038">
        <f t="shared" si="0"/>
        <v>6813.1</v>
      </c>
      <c r="F51" s="4039">
        <v>56</v>
      </c>
      <c r="G51" s="4040">
        <v>13.45</v>
      </c>
      <c r="H51" s="4036">
        <v>14</v>
      </c>
      <c r="I51" s="4037">
        <v>7000</v>
      </c>
      <c r="J51" s="4038">
        <f t="shared" si="1"/>
        <v>6813.1</v>
      </c>
      <c r="K51" s="4039">
        <v>88</v>
      </c>
      <c r="L51" s="4036">
        <v>21.45</v>
      </c>
      <c r="M51" s="4040">
        <v>22</v>
      </c>
      <c r="N51" s="4037">
        <v>7000</v>
      </c>
      <c r="O51" s="4038">
        <f t="shared" si="2"/>
        <v>6813.1</v>
      </c>
      <c r="P51" s="4041"/>
    </row>
    <row r="52" spans="1:16" x14ac:dyDescent="0.2">
      <c r="A52" s="4042">
        <v>25</v>
      </c>
      <c r="B52" s="4043">
        <v>6</v>
      </c>
      <c r="C52" s="4044">
        <v>6.15</v>
      </c>
      <c r="D52" s="4045">
        <v>7000</v>
      </c>
      <c r="E52" s="4046">
        <f t="shared" si="0"/>
        <v>6813.1</v>
      </c>
      <c r="F52" s="4047">
        <v>57</v>
      </c>
      <c r="G52" s="4043">
        <v>14</v>
      </c>
      <c r="H52" s="4048">
        <v>14.15</v>
      </c>
      <c r="I52" s="4045">
        <v>7000</v>
      </c>
      <c r="J52" s="4046">
        <f t="shared" si="1"/>
        <v>6813.1</v>
      </c>
      <c r="K52" s="4047">
        <v>89</v>
      </c>
      <c r="L52" s="4048">
        <v>22</v>
      </c>
      <c r="M52" s="4043">
        <v>22.15</v>
      </c>
      <c r="N52" s="4045">
        <v>7000</v>
      </c>
      <c r="O52" s="4046">
        <f t="shared" si="2"/>
        <v>6813.1</v>
      </c>
      <c r="P52" s="4049"/>
    </row>
    <row r="53" spans="1:16" x14ac:dyDescent="0.2">
      <c r="A53" s="4050">
        <v>26</v>
      </c>
      <c r="B53" s="4051">
        <v>6.15</v>
      </c>
      <c r="C53" s="4052">
        <v>6.3</v>
      </c>
      <c r="D53" s="4053">
        <v>7000</v>
      </c>
      <c r="E53" s="4054">
        <f t="shared" si="0"/>
        <v>6813.1</v>
      </c>
      <c r="F53" s="4055">
        <v>58</v>
      </c>
      <c r="G53" s="4056">
        <v>14.15</v>
      </c>
      <c r="H53" s="4052">
        <v>14.3</v>
      </c>
      <c r="I53" s="4053">
        <v>7000</v>
      </c>
      <c r="J53" s="4054">
        <f t="shared" si="1"/>
        <v>6813.1</v>
      </c>
      <c r="K53" s="4055">
        <v>90</v>
      </c>
      <c r="L53" s="4052">
        <v>22.15</v>
      </c>
      <c r="M53" s="4056">
        <v>22.3</v>
      </c>
      <c r="N53" s="4053">
        <v>7000</v>
      </c>
      <c r="O53" s="4054">
        <f t="shared" si="2"/>
        <v>6813.1</v>
      </c>
      <c r="P53" s="4057"/>
    </row>
    <row r="54" spans="1:16" x14ac:dyDescent="0.2">
      <c r="A54" s="4058">
        <v>27</v>
      </c>
      <c r="B54" s="4059">
        <v>6.3</v>
      </c>
      <c r="C54" s="4060">
        <v>6.45</v>
      </c>
      <c r="D54" s="4061">
        <v>7000</v>
      </c>
      <c r="E54" s="4062">
        <f t="shared" si="0"/>
        <v>6813.1</v>
      </c>
      <c r="F54" s="4063">
        <v>59</v>
      </c>
      <c r="G54" s="4059">
        <v>14.3</v>
      </c>
      <c r="H54" s="4064">
        <v>14.45</v>
      </c>
      <c r="I54" s="4061">
        <v>7000</v>
      </c>
      <c r="J54" s="4062">
        <f t="shared" si="1"/>
        <v>6813.1</v>
      </c>
      <c r="K54" s="4063">
        <v>91</v>
      </c>
      <c r="L54" s="4064">
        <v>22.3</v>
      </c>
      <c r="M54" s="4059">
        <v>22.45</v>
      </c>
      <c r="N54" s="4061">
        <v>7000</v>
      </c>
      <c r="O54" s="4062">
        <f t="shared" si="2"/>
        <v>6813.1</v>
      </c>
      <c r="P54" s="4065"/>
    </row>
    <row r="55" spans="1:16" x14ac:dyDescent="0.2">
      <c r="A55" s="4066">
        <v>28</v>
      </c>
      <c r="B55" s="4067">
        <v>6.45</v>
      </c>
      <c r="C55" s="4068">
        <v>7</v>
      </c>
      <c r="D55" s="4069">
        <v>7000</v>
      </c>
      <c r="E55" s="4070">
        <f t="shared" si="0"/>
        <v>6813.1</v>
      </c>
      <c r="F55" s="4071">
        <v>60</v>
      </c>
      <c r="G55" s="4072">
        <v>14.45</v>
      </c>
      <c r="H55" s="4072">
        <v>15</v>
      </c>
      <c r="I55" s="4069">
        <v>7000</v>
      </c>
      <c r="J55" s="4070">
        <f t="shared" si="1"/>
        <v>6813.1</v>
      </c>
      <c r="K55" s="4071">
        <v>92</v>
      </c>
      <c r="L55" s="4068">
        <v>22.45</v>
      </c>
      <c r="M55" s="4072">
        <v>23</v>
      </c>
      <c r="N55" s="4069">
        <v>7000</v>
      </c>
      <c r="O55" s="4070">
        <f t="shared" si="2"/>
        <v>6813.1</v>
      </c>
      <c r="P55" s="4073"/>
    </row>
    <row r="56" spans="1:16" x14ac:dyDescent="0.2">
      <c r="A56" s="4074">
        <v>29</v>
      </c>
      <c r="B56" s="4075">
        <v>7</v>
      </c>
      <c r="C56" s="4076">
        <v>7.15</v>
      </c>
      <c r="D56" s="4077">
        <v>7000</v>
      </c>
      <c r="E56" s="4078">
        <f t="shared" si="0"/>
        <v>6813.1</v>
      </c>
      <c r="F56" s="4079">
        <v>61</v>
      </c>
      <c r="G56" s="4075">
        <v>15</v>
      </c>
      <c r="H56" s="4075">
        <v>15.15</v>
      </c>
      <c r="I56" s="4077">
        <v>7000</v>
      </c>
      <c r="J56" s="4078">
        <f t="shared" si="1"/>
        <v>6813.1</v>
      </c>
      <c r="K56" s="4079">
        <v>93</v>
      </c>
      <c r="L56" s="4080">
        <v>23</v>
      </c>
      <c r="M56" s="4075">
        <v>23.15</v>
      </c>
      <c r="N56" s="4077">
        <v>7000</v>
      </c>
      <c r="O56" s="4078">
        <f t="shared" si="2"/>
        <v>6813.1</v>
      </c>
      <c r="P56" s="4081"/>
    </row>
    <row r="57" spans="1:16" x14ac:dyDescent="0.2">
      <c r="A57" s="4082">
        <v>30</v>
      </c>
      <c r="B57" s="4083">
        <v>7.15</v>
      </c>
      <c r="C57" s="4084">
        <v>7.3</v>
      </c>
      <c r="D57" s="4085">
        <v>7000</v>
      </c>
      <c r="E57" s="4086">
        <f t="shared" si="0"/>
        <v>6813.1</v>
      </c>
      <c r="F57" s="4087">
        <v>62</v>
      </c>
      <c r="G57" s="4088">
        <v>15.15</v>
      </c>
      <c r="H57" s="4088">
        <v>15.3</v>
      </c>
      <c r="I57" s="4085">
        <v>7000</v>
      </c>
      <c r="J57" s="4086">
        <f t="shared" si="1"/>
        <v>6813.1</v>
      </c>
      <c r="K57" s="4087">
        <v>94</v>
      </c>
      <c r="L57" s="4088">
        <v>23.15</v>
      </c>
      <c r="M57" s="4088">
        <v>23.3</v>
      </c>
      <c r="N57" s="4085">
        <v>7000</v>
      </c>
      <c r="O57" s="4086">
        <f t="shared" si="2"/>
        <v>6813.1</v>
      </c>
      <c r="P57" s="4089"/>
    </row>
    <row r="58" spans="1:16" x14ac:dyDescent="0.2">
      <c r="A58" s="4090">
        <v>31</v>
      </c>
      <c r="B58" s="4091">
        <v>7.3</v>
      </c>
      <c r="C58" s="4092">
        <v>7.45</v>
      </c>
      <c r="D58" s="4093">
        <v>7000</v>
      </c>
      <c r="E58" s="4094">
        <f t="shared" si="0"/>
        <v>6813.1</v>
      </c>
      <c r="F58" s="4095">
        <v>63</v>
      </c>
      <c r="G58" s="4091">
        <v>15.3</v>
      </c>
      <c r="H58" s="4091">
        <v>15.45</v>
      </c>
      <c r="I58" s="4093">
        <v>7000</v>
      </c>
      <c r="J58" s="4094">
        <f t="shared" si="1"/>
        <v>6813.1</v>
      </c>
      <c r="K58" s="4095">
        <v>95</v>
      </c>
      <c r="L58" s="4091">
        <v>23.3</v>
      </c>
      <c r="M58" s="4091">
        <v>23.45</v>
      </c>
      <c r="N58" s="4093">
        <v>7000</v>
      </c>
      <c r="O58" s="4094">
        <f t="shared" si="2"/>
        <v>6813.1</v>
      </c>
      <c r="P58" s="4096"/>
    </row>
    <row r="59" spans="1:16" x14ac:dyDescent="0.2">
      <c r="A59" s="4097">
        <v>32</v>
      </c>
      <c r="B59" s="4098">
        <v>7.45</v>
      </c>
      <c r="C59" s="4099">
        <v>8</v>
      </c>
      <c r="D59" s="4100">
        <v>7000</v>
      </c>
      <c r="E59" s="4101">
        <f t="shared" si="0"/>
        <v>6813.1</v>
      </c>
      <c r="F59" s="4102">
        <v>64</v>
      </c>
      <c r="G59" s="4103">
        <v>15.45</v>
      </c>
      <c r="H59" s="4103">
        <v>16</v>
      </c>
      <c r="I59" s="4100">
        <v>7000</v>
      </c>
      <c r="J59" s="4101">
        <f t="shared" si="1"/>
        <v>6813.1</v>
      </c>
      <c r="K59" s="4102">
        <v>96</v>
      </c>
      <c r="L59" s="4103">
        <v>23.45</v>
      </c>
      <c r="M59" s="4103">
        <v>24</v>
      </c>
      <c r="N59" s="4100">
        <v>7000</v>
      </c>
      <c r="O59" s="4101">
        <f t="shared" si="2"/>
        <v>6813.1</v>
      </c>
      <c r="P59" s="4104"/>
    </row>
    <row r="60" spans="1:16" x14ac:dyDescent="0.2">
      <c r="A60" s="4105" t="s">
        <v>27</v>
      </c>
      <c r="B60" s="4106"/>
      <c r="C60" s="4106"/>
      <c r="D60" s="4107">
        <f>SUM(D28:D59)</f>
        <v>224000</v>
      </c>
      <c r="E60" s="4108">
        <f>SUM(E28:E59)</f>
        <v>218019.20000000013</v>
      </c>
      <c r="F60" s="4106"/>
      <c r="G60" s="4106"/>
      <c r="H60" s="4106"/>
      <c r="I60" s="4107">
        <f>SUM(I28:I59)</f>
        <v>224000</v>
      </c>
      <c r="J60" s="4109">
        <f>SUM(J28:J59)</f>
        <v>218019.20000000013</v>
      </c>
      <c r="K60" s="4106"/>
      <c r="L60" s="4106"/>
      <c r="M60" s="4106"/>
      <c r="N60" s="4106">
        <f>SUM(N28:N59)</f>
        <v>224000</v>
      </c>
      <c r="O60" s="4109">
        <f>SUM(O28:O59)</f>
        <v>218019.20000000013</v>
      </c>
      <c r="P60" s="4110"/>
    </row>
    <row r="64" spans="1:16" x14ac:dyDescent="0.2">
      <c r="A64" t="s">
        <v>63</v>
      </c>
      <c r="B64">
        <f>SUM(D60,I60,N60)/(4000*1000)</f>
        <v>0.16800000000000001</v>
      </c>
      <c r="C64">
        <f>ROUNDDOWN(SUM(E60,J60,O60)/(4000*1000),4)</f>
        <v>0.16350000000000001</v>
      </c>
    </row>
    <row r="66" spans="1:16" x14ac:dyDescent="0.2">
      <c r="A66" s="4111"/>
      <c r="B66" s="4112"/>
      <c r="C66" s="4112"/>
      <c r="D66" s="4113"/>
      <c r="E66" s="4112"/>
      <c r="F66" s="4112"/>
      <c r="G66" s="4112"/>
      <c r="H66" s="4112"/>
      <c r="I66" s="4113"/>
      <c r="J66" s="4114"/>
      <c r="K66" s="4112"/>
      <c r="L66" s="4112"/>
      <c r="M66" s="4112"/>
      <c r="N66" s="4112"/>
      <c r="O66" s="4112"/>
      <c r="P66" s="4115"/>
    </row>
    <row r="67" spans="1:16" x14ac:dyDescent="0.2">
      <c r="A67" s="4116" t="s">
        <v>28</v>
      </c>
      <c r="B67" s="4117"/>
      <c r="C67" s="4117"/>
      <c r="D67" s="4118"/>
      <c r="E67" s="4119"/>
      <c r="F67" s="4117"/>
      <c r="G67" s="4117"/>
      <c r="H67" s="4119"/>
      <c r="I67" s="4118"/>
      <c r="J67" s="4120"/>
      <c r="K67" s="4117"/>
      <c r="L67" s="4117"/>
      <c r="M67" s="4117"/>
      <c r="N67" s="4117"/>
      <c r="O67" s="4117"/>
      <c r="P67" s="4121"/>
    </row>
    <row r="68" spans="1:16" x14ac:dyDescent="0.2">
      <c r="A68" s="4122"/>
      <c r="B68" s="4123"/>
      <c r="C68" s="4123"/>
      <c r="D68" s="4123"/>
      <c r="E68" s="4123"/>
      <c r="F68" s="4123"/>
      <c r="G68" s="4123"/>
      <c r="H68" s="4123"/>
      <c r="I68" s="4123"/>
      <c r="J68" s="4123"/>
      <c r="K68" s="4123"/>
      <c r="L68" s="4124"/>
      <c r="M68" s="4124"/>
      <c r="N68" s="4124"/>
      <c r="O68" s="4124"/>
      <c r="P68" s="4125"/>
    </row>
    <row r="69" spans="1:16" x14ac:dyDescent="0.2">
      <c r="A69" s="4126"/>
      <c r="B69" s="4127"/>
      <c r="C69" s="4127"/>
      <c r="D69" s="4128"/>
      <c r="E69" s="4129"/>
      <c r="F69" s="4127"/>
      <c r="G69" s="4127"/>
      <c r="H69" s="4129"/>
      <c r="I69" s="4128"/>
      <c r="J69" s="4130"/>
      <c r="K69" s="4127"/>
      <c r="L69" s="4127"/>
      <c r="M69" s="4127"/>
      <c r="N69" s="4127"/>
      <c r="O69" s="4127"/>
      <c r="P69" s="4131"/>
    </row>
    <row r="70" spans="1:16" x14ac:dyDescent="0.2">
      <c r="A70" s="4132"/>
      <c r="B70" s="4133"/>
      <c r="C70" s="4133"/>
      <c r="D70" s="4134"/>
      <c r="E70" s="4135"/>
      <c r="F70" s="4133"/>
      <c r="G70" s="4133"/>
      <c r="H70" s="4135"/>
      <c r="I70" s="4134"/>
      <c r="J70" s="4133"/>
      <c r="K70" s="4133"/>
      <c r="L70" s="4133"/>
      <c r="M70" s="4133"/>
      <c r="N70" s="4133"/>
      <c r="O70" s="4133"/>
      <c r="P70" s="4136"/>
    </row>
    <row r="71" spans="1:16" x14ac:dyDescent="0.2">
      <c r="A71" s="4137"/>
      <c r="B71" s="4138"/>
      <c r="C71" s="4138"/>
      <c r="D71" s="4139"/>
      <c r="E71" s="4140"/>
      <c r="F71" s="4138"/>
      <c r="G71" s="4138"/>
      <c r="H71" s="4140"/>
      <c r="I71" s="4139"/>
      <c r="J71" s="4138"/>
      <c r="K71" s="4138"/>
      <c r="L71" s="4138"/>
      <c r="M71" s="4138"/>
      <c r="N71" s="4138"/>
      <c r="O71" s="4138"/>
      <c r="P71" s="4141"/>
    </row>
    <row r="72" spans="1:16" x14ac:dyDescent="0.2">
      <c r="A72" s="4142"/>
      <c r="B72" s="4143"/>
      <c r="C72" s="4143"/>
      <c r="D72" s="4144"/>
      <c r="E72" s="4145"/>
      <c r="F72" s="4143"/>
      <c r="G72" s="4143"/>
      <c r="H72" s="4145"/>
      <c r="I72" s="4144"/>
      <c r="J72" s="4143"/>
      <c r="K72" s="4143"/>
      <c r="L72" s="4143"/>
      <c r="M72" s="4143" t="s">
        <v>29</v>
      </c>
      <c r="N72" s="4143"/>
      <c r="O72" s="4143"/>
      <c r="P72" s="4146"/>
    </row>
    <row r="73" spans="1:16" x14ac:dyDescent="0.2">
      <c r="A73" s="4147"/>
      <c r="B73" s="4148"/>
      <c r="C73" s="4148"/>
      <c r="D73" s="4149"/>
      <c r="E73" s="4150"/>
      <c r="F73" s="4148"/>
      <c r="G73" s="4148"/>
      <c r="H73" s="4150"/>
      <c r="I73" s="4149"/>
      <c r="J73" s="4148"/>
      <c r="K73" s="4148"/>
      <c r="L73" s="4148"/>
      <c r="M73" s="4148" t="s">
        <v>30</v>
      </c>
      <c r="N73" s="4148"/>
      <c r="O73" s="4148"/>
      <c r="P73" s="4151"/>
    </row>
    <row r="74" spans="1:16" ht="15.75" x14ac:dyDescent="0.25">
      <c r="E74" s="4152"/>
      <c r="H74" s="4152"/>
    </row>
    <row r="75" spans="1:16" ht="15.75" x14ac:dyDescent="0.25">
      <c r="C75" s="4153"/>
      <c r="E75" s="4154"/>
      <c r="H75" s="4154"/>
    </row>
    <row r="76" spans="1:16" ht="15.75" x14ac:dyDescent="0.25">
      <c r="E76" s="4155"/>
      <c r="H76" s="4155"/>
    </row>
    <row r="77" spans="1:16" ht="15.75" x14ac:dyDescent="0.25">
      <c r="E77" s="4156"/>
      <c r="H77" s="4156"/>
    </row>
    <row r="78" spans="1:16" ht="15.75" x14ac:dyDescent="0.25">
      <c r="E78" s="4157"/>
      <c r="H78" s="4157"/>
    </row>
    <row r="79" spans="1:16" ht="15.75" x14ac:dyDescent="0.25">
      <c r="E79" s="4158"/>
      <c r="H79" s="4158"/>
    </row>
    <row r="80" spans="1:16" ht="15.75" x14ac:dyDescent="0.25">
      <c r="E80" s="4159"/>
      <c r="H80" s="4159"/>
    </row>
    <row r="81" spans="5:13" ht="15.75" x14ac:dyDescent="0.25">
      <c r="E81" s="4160"/>
      <c r="H81" s="4160"/>
    </row>
    <row r="82" spans="5:13" ht="15.75" x14ac:dyDescent="0.25">
      <c r="E82" s="4161"/>
      <c r="H82" s="4161"/>
    </row>
    <row r="83" spans="5:13" ht="15.75" x14ac:dyDescent="0.25">
      <c r="E83" s="4162"/>
      <c r="H83" s="4162"/>
    </row>
    <row r="84" spans="5:13" ht="15.75" x14ac:dyDescent="0.25">
      <c r="E84" s="4163"/>
      <c r="H84" s="4163"/>
    </row>
    <row r="85" spans="5:13" ht="15.75" x14ac:dyDescent="0.25">
      <c r="E85" s="4164"/>
      <c r="H85" s="4164"/>
    </row>
    <row r="86" spans="5:13" ht="15.75" x14ac:dyDescent="0.25">
      <c r="E86" s="4165"/>
      <c r="H86" s="4165"/>
    </row>
    <row r="87" spans="5:13" ht="15.75" x14ac:dyDescent="0.25">
      <c r="E87" s="4166"/>
      <c r="H87" s="4166"/>
    </row>
    <row r="88" spans="5:13" ht="15.75" x14ac:dyDescent="0.25">
      <c r="E88" s="4167"/>
      <c r="H88" s="4167"/>
    </row>
    <row r="89" spans="5:13" ht="15.75" x14ac:dyDescent="0.25">
      <c r="E89" s="4168"/>
      <c r="H89" s="4168"/>
    </row>
    <row r="90" spans="5:13" ht="15.75" x14ac:dyDescent="0.25">
      <c r="E90" s="4169"/>
      <c r="H90" s="4169"/>
    </row>
    <row r="91" spans="5:13" ht="15.75" x14ac:dyDescent="0.25">
      <c r="E91" s="4170"/>
      <c r="H91" s="4170"/>
    </row>
    <row r="92" spans="5:13" ht="15.75" x14ac:dyDescent="0.25">
      <c r="E92" s="4171"/>
      <c r="H92" s="4171"/>
    </row>
    <row r="93" spans="5:13" ht="15.75" x14ac:dyDescent="0.25">
      <c r="E93" s="4172"/>
      <c r="H93" s="4172"/>
    </row>
    <row r="94" spans="5:13" ht="15.75" x14ac:dyDescent="0.25">
      <c r="E94" s="4173"/>
      <c r="H94" s="4173"/>
    </row>
    <row r="95" spans="5:13" ht="15.75" x14ac:dyDescent="0.25">
      <c r="E95" s="4174"/>
      <c r="H95" s="4174"/>
    </row>
    <row r="96" spans="5:13" ht="15.75" x14ac:dyDescent="0.25">
      <c r="E96" s="4175"/>
      <c r="H96" s="4175"/>
      <c r="M96" s="4176" t="s">
        <v>8</v>
      </c>
    </row>
    <row r="97" spans="5:14" ht="15.75" x14ac:dyDescent="0.25">
      <c r="E97" s="4177"/>
      <c r="H97" s="4177"/>
    </row>
    <row r="98" spans="5:14" ht="15.75" x14ac:dyDescent="0.25">
      <c r="E98" s="4178"/>
      <c r="H98" s="4178"/>
    </row>
    <row r="99" spans="5:14" ht="15.75" x14ac:dyDescent="0.25">
      <c r="E99" s="4179"/>
      <c r="H99" s="4179"/>
    </row>
    <row r="101" spans="5:14" x14ac:dyDescent="0.2">
      <c r="N101" s="4180"/>
    </row>
    <row r="126" spans="4:4" x14ac:dyDescent="0.2">
      <c r="D126" s="4181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31</vt:i4>
      </vt:variant>
      <vt:variant>
        <vt:lpstr>Named Ranges</vt:lpstr>
      </vt:variant>
      <vt:variant>
        <vt:i4>11</vt:i4>
      </vt:variant>
    </vt:vector>
  </HeadingPairs>
  <TitlesOfParts>
    <vt:vector size="42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  <vt:lpstr>Sheet17</vt:lpstr>
      <vt:lpstr>Sheet18</vt:lpstr>
      <vt:lpstr>Sheet19</vt:lpstr>
      <vt:lpstr>Sheet20</vt:lpstr>
      <vt:lpstr>21.10</vt:lpstr>
      <vt:lpstr>22.10</vt:lpstr>
      <vt:lpstr>23.10</vt:lpstr>
      <vt:lpstr>24.10</vt:lpstr>
      <vt:lpstr>25.10</vt:lpstr>
      <vt:lpstr>26.10</vt:lpstr>
      <vt:lpstr>27.10</vt:lpstr>
      <vt:lpstr>28.10</vt:lpstr>
      <vt:lpstr>29.10</vt:lpstr>
      <vt:lpstr>30.10</vt:lpstr>
      <vt:lpstr>31.10</vt:lpstr>
      <vt:lpstr>'21.10'!Print_Area</vt:lpstr>
      <vt:lpstr>'22.10'!Print_Area</vt:lpstr>
      <vt:lpstr>'23.10'!Print_Area</vt:lpstr>
      <vt:lpstr>'24.10'!Print_Area</vt:lpstr>
      <vt:lpstr>'25.10'!Print_Area</vt:lpstr>
      <vt:lpstr>'26.10'!Print_Area</vt:lpstr>
      <vt:lpstr>'27.10'!Print_Area</vt:lpstr>
      <vt:lpstr>'28.10'!Print_Area</vt:lpstr>
      <vt:lpstr>'29.10'!Print_Area</vt:lpstr>
      <vt:lpstr>'30.10'!Print_Area</vt:lpstr>
      <vt:lpstr>'31.10'!Print_Area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DefaultAppPool</dc:creator>
  <cp:lastModifiedBy>TSSPDCL</cp:lastModifiedBy>
  <dcterms:modified xsi:type="dcterms:W3CDTF">2022-04-19T06:48:47Z</dcterms:modified>
</cp:coreProperties>
</file>