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525" windowWidth="19815" windowHeight="7365" firstSheet="19" activeTab="28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" sheetId="23" r:id="rId23"/>
    <sheet name="Sheet24" sheetId="24" r:id="rId24"/>
    <sheet name="Sheet25" sheetId="25" r:id="rId25"/>
    <sheet name="Sheet26" sheetId="26" r:id="rId26"/>
    <sheet name="Sheet27" sheetId="27" r:id="rId27"/>
    <sheet name="Sheet28" sheetId="28" r:id="rId28"/>
    <sheet name="Summary" sheetId="29" r:id="rId29"/>
  </sheets>
  <definedNames>
    <definedName name="_xlnm.Print_Area" localSheetId="28">Summary!$D$3:$E$33</definedName>
  </definedNames>
  <calcPr calcId="124519"/>
</workbook>
</file>

<file path=xl/calcChain.xml><?xml version="1.0" encoding="utf-8"?>
<calcChain xmlns="http://schemas.openxmlformats.org/spreadsheetml/2006/main">
  <c r="E33" i="29"/>
  <c r="N60" i="28"/>
  <c r="I60"/>
  <c r="B64" s="1"/>
  <c r="D60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O30"/>
  <c r="J30"/>
  <c r="J60" s="1"/>
  <c r="E30"/>
  <c r="E60" s="1"/>
  <c r="C64" s="1"/>
  <c r="O29"/>
  <c r="O60" s="1"/>
  <c r="J29"/>
  <c r="E29"/>
  <c r="O28"/>
  <c r="J28"/>
  <c r="E28"/>
  <c r="N60" i="27"/>
  <c r="I60"/>
  <c r="B64" s="1"/>
  <c r="D60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O30"/>
  <c r="J30"/>
  <c r="J60" s="1"/>
  <c r="E30"/>
  <c r="E60" s="1"/>
  <c r="O29"/>
  <c r="O60" s="1"/>
  <c r="J29"/>
  <c r="E29"/>
  <c r="O28"/>
  <c r="J28"/>
  <c r="E28"/>
  <c r="N60" i="26"/>
  <c r="I60"/>
  <c r="B64" s="1"/>
  <c r="D60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O30"/>
  <c r="J30"/>
  <c r="J60" s="1"/>
  <c r="E30"/>
  <c r="E60" s="1"/>
  <c r="O29"/>
  <c r="O60" s="1"/>
  <c r="J29"/>
  <c r="E29"/>
  <c r="O28"/>
  <c r="J28"/>
  <c r="E28"/>
  <c r="N60" i="25"/>
  <c r="I60"/>
  <c r="B64" s="1"/>
  <c r="D60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O30"/>
  <c r="J30"/>
  <c r="J60" s="1"/>
  <c r="E30"/>
  <c r="E60" s="1"/>
  <c r="O29"/>
  <c r="O60" s="1"/>
  <c r="J29"/>
  <c r="E29"/>
  <c r="O28"/>
  <c r="J28"/>
  <c r="E28"/>
  <c r="N60" i="24"/>
  <c r="I60"/>
  <c r="B64" s="1"/>
  <c r="D60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O30"/>
  <c r="J30"/>
  <c r="J60" s="1"/>
  <c r="E30"/>
  <c r="E60" s="1"/>
  <c r="C64" s="1"/>
  <c r="O29"/>
  <c r="O60" s="1"/>
  <c r="J29"/>
  <c r="E29"/>
  <c r="O28"/>
  <c r="J28"/>
  <c r="E28"/>
  <c r="N60" i="23"/>
  <c r="I60"/>
  <c r="B64" s="1"/>
  <c r="D60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O30"/>
  <c r="J30"/>
  <c r="J60" s="1"/>
  <c r="E30"/>
  <c r="E60" s="1"/>
  <c r="O29"/>
  <c r="O60" s="1"/>
  <c r="J29"/>
  <c r="E29"/>
  <c r="O28"/>
  <c r="J28"/>
  <c r="E28"/>
  <c r="N60" i="22"/>
  <c r="I60"/>
  <c r="B64" s="1"/>
  <c r="D60"/>
  <c r="O59"/>
  <c r="J59"/>
  <c r="O58"/>
  <c r="J58"/>
  <c r="O57"/>
  <c r="J57"/>
  <c r="O56"/>
  <c r="J56"/>
  <c r="O55"/>
  <c r="J55"/>
  <c r="O54"/>
  <c r="J54"/>
  <c r="O53"/>
  <c r="J53"/>
  <c r="O52"/>
  <c r="J52"/>
  <c r="O51"/>
  <c r="J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E60" s="1"/>
  <c r="O30"/>
  <c r="J30"/>
  <c r="E30"/>
  <c r="O29"/>
  <c r="O60" s="1"/>
  <c r="J29"/>
  <c r="J60" s="1"/>
  <c r="E29"/>
  <c r="O28"/>
  <c r="J28"/>
  <c r="E28"/>
  <c r="N60" i="21"/>
  <c r="I60"/>
  <c r="D60"/>
  <c r="B64" s="1"/>
  <c r="O59"/>
  <c r="J59"/>
  <c r="O58"/>
  <c r="J58"/>
  <c r="O57"/>
  <c r="J57"/>
  <c r="O56"/>
  <c r="J56"/>
  <c r="O55"/>
  <c r="J55"/>
  <c r="O54"/>
  <c r="J54"/>
  <c r="O53"/>
  <c r="J53"/>
  <c r="O52"/>
  <c r="J52"/>
  <c r="O51"/>
  <c r="J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E60" s="1"/>
  <c r="O31"/>
  <c r="J31"/>
  <c r="E31"/>
  <c r="O30"/>
  <c r="O60" s="1"/>
  <c r="J30"/>
  <c r="E30"/>
  <c r="O29"/>
  <c r="J29"/>
  <c r="J60" s="1"/>
  <c r="E29"/>
  <c r="O28"/>
  <c r="J28"/>
  <c r="E28"/>
  <c r="N60" i="20"/>
  <c r="I60"/>
  <c r="D60"/>
  <c r="B64" s="1"/>
  <c r="O59"/>
  <c r="J59"/>
  <c r="O58"/>
  <c r="J58"/>
  <c r="O57"/>
  <c r="J57"/>
  <c r="O56"/>
  <c r="J56"/>
  <c r="O55"/>
  <c r="J55"/>
  <c r="O54"/>
  <c r="J54"/>
  <c r="O53"/>
  <c r="J53"/>
  <c r="O52"/>
  <c r="J52"/>
  <c r="O51"/>
  <c r="J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O30"/>
  <c r="O60" s="1"/>
  <c r="J30"/>
  <c r="J60" s="1"/>
  <c r="E30"/>
  <c r="O29"/>
  <c r="J29"/>
  <c r="E29"/>
  <c r="E60" s="1"/>
  <c r="C64" s="1"/>
  <c r="O28"/>
  <c r="J28"/>
  <c r="E28"/>
  <c r="N60" i="19"/>
  <c r="I60"/>
  <c r="B64" s="1"/>
  <c r="D60"/>
  <c r="O59"/>
  <c r="J59"/>
  <c r="O58"/>
  <c r="J58"/>
  <c r="O57"/>
  <c r="J57"/>
  <c r="O56"/>
  <c r="J56"/>
  <c r="O55"/>
  <c r="J55"/>
  <c r="O54"/>
  <c r="J54"/>
  <c r="O53"/>
  <c r="J53"/>
  <c r="O52"/>
  <c r="J52"/>
  <c r="O51"/>
  <c r="J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J60" s="1"/>
  <c r="E31"/>
  <c r="O30"/>
  <c r="J30"/>
  <c r="E30"/>
  <c r="O29"/>
  <c r="O60" s="1"/>
  <c r="J29"/>
  <c r="E29"/>
  <c r="E60" s="1"/>
  <c r="O28"/>
  <c r="J28"/>
  <c r="E28"/>
  <c r="N60" i="18"/>
  <c r="I60"/>
  <c r="B64" s="1"/>
  <c r="D60"/>
  <c r="O59"/>
  <c r="J59"/>
  <c r="O58"/>
  <c r="J58"/>
  <c r="O57"/>
  <c r="J57"/>
  <c r="O56"/>
  <c r="J56"/>
  <c r="O55"/>
  <c r="J55"/>
  <c r="O54"/>
  <c r="J54"/>
  <c r="O53"/>
  <c r="J53"/>
  <c r="O52"/>
  <c r="J52"/>
  <c r="O51"/>
  <c r="J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E60" s="1"/>
  <c r="O30"/>
  <c r="J30"/>
  <c r="E30"/>
  <c r="O29"/>
  <c r="O60" s="1"/>
  <c r="J29"/>
  <c r="J60" s="1"/>
  <c r="E29"/>
  <c r="O28"/>
  <c r="J28"/>
  <c r="E28"/>
  <c r="N60" i="17"/>
  <c r="I60"/>
  <c r="D60"/>
  <c r="B64" s="1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E60" s="1"/>
  <c r="O30"/>
  <c r="J30"/>
  <c r="E30"/>
  <c r="O29"/>
  <c r="O60" s="1"/>
  <c r="J29"/>
  <c r="J60" s="1"/>
  <c r="E29"/>
  <c r="O28"/>
  <c r="J28"/>
  <c r="E28"/>
  <c r="N60" i="16"/>
  <c r="I60"/>
  <c r="D60"/>
  <c r="B64" s="1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E60" s="1"/>
  <c r="C64" s="1"/>
  <c r="O30"/>
  <c r="J30"/>
  <c r="E30"/>
  <c r="O29"/>
  <c r="O60" s="1"/>
  <c r="J29"/>
  <c r="J60" s="1"/>
  <c r="E29"/>
  <c r="O28"/>
  <c r="J28"/>
  <c r="E28"/>
  <c r="N60" i="15"/>
  <c r="I60"/>
  <c r="D60"/>
  <c r="B64" s="1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E60" s="1"/>
  <c r="O30"/>
  <c r="J30"/>
  <c r="E30"/>
  <c r="O29"/>
  <c r="O60" s="1"/>
  <c r="J29"/>
  <c r="J60" s="1"/>
  <c r="E29"/>
  <c r="O28"/>
  <c r="J28"/>
  <c r="E28"/>
  <c r="N60" i="14"/>
  <c r="I60"/>
  <c r="D60"/>
  <c r="B64" s="1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E60" s="1"/>
  <c r="O30"/>
  <c r="J30"/>
  <c r="E30"/>
  <c r="O29"/>
  <c r="O60" s="1"/>
  <c r="J29"/>
  <c r="J60" s="1"/>
  <c r="E29"/>
  <c r="O28"/>
  <c r="J28"/>
  <c r="E28"/>
  <c r="N60" i="13"/>
  <c r="I60"/>
  <c r="D60"/>
  <c r="B64" s="1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E60" s="1"/>
  <c r="O30"/>
  <c r="J30"/>
  <c r="E30"/>
  <c r="O29"/>
  <c r="O60" s="1"/>
  <c r="J29"/>
  <c r="J60" s="1"/>
  <c r="E29"/>
  <c r="O28"/>
  <c r="J28"/>
  <c r="E28"/>
  <c r="N60" i="12"/>
  <c r="I60"/>
  <c r="D60"/>
  <c r="B64" s="1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E60" s="1"/>
  <c r="C64" s="1"/>
  <c r="O30"/>
  <c r="J30"/>
  <c r="E30"/>
  <c r="O29"/>
  <c r="O60" s="1"/>
  <c r="J29"/>
  <c r="J60" s="1"/>
  <c r="E29"/>
  <c r="O28"/>
  <c r="J28"/>
  <c r="E28"/>
  <c r="N60" i="11"/>
  <c r="I60"/>
  <c r="D60"/>
  <c r="B64" s="1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E60" s="1"/>
  <c r="O30"/>
  <c r="J30"/>
  <c r="E30"/>
  <c r="O29"/>
  <c r="O60" s="1"/>
  <c r="J29"/>
  <c r="J60" s="1"/>
  <c r="E29"/>
  <c r="O28"/>
  <c r="J28"/>
  <c r="E28"/>
  <c r="N60" i="10"/>
  <c r="I60"/>
  <c r="D60"/>
  <c r="B64" s="1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E60" s="1"/>
  <c r="O30"/>
  <c r="J30"/>
  <c r="E30"/>
  <c r="O29"/>
  <c r="O60" s="1"/>
  <c r="J29"/>
  <c r="J60" s="1"/>
  <c r="E29"/>
  <c r="O28"/>
  <c r="J28"/>
  <c r="E28"/>
  <c r="N60" i="9"/>
  <c r="I60"/>
  <c r="D60"/>
  <c r="B64" s="1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E60" s="1"/>
  <c r="O30"/>
  <c r="J30"/>
  <c r="E30"/>
  <c r="O29"/>
  <c r="O60" s="1"/>
  <c r="J29"/>
  <c r="J60" s="1"/>
  <c r="E29"/>
  <c r="O28"/>
  <c r="J28"/>
  <c r="E28"/>
  <c r="N60" i="8"/>
  <c r="I60"/>
  <c r="D60"/>
  <c r="B64" s="1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E60" s="1"/>
  <c r="C64" s="1"/>
  <c r="O30"/>
  <c r="J30"/>
  <c r="E30"/>
  <c r="O29"/>
  <c r="O60" s="1"/>
  <c r="J29"/>
  <c r="J60" s="1"/>
  <c r="E29"/>
  <c r="O28"/>
  <c r="J28"/>
  <c r="E28"/>
  <c r="N60" i="7"/>
  <c r="I60"/>
  <c r="D60"/>
  <c r="B64" s="1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E60" s="1"/>
  <c r="O30"/>
  <c r="J30"/>
  <c r="E30"/>
  <c r="O29"/>
  <c r="O60" s="1"/>
  <c r="J29"/>
  <c r="J60" s="1"/>
  <c r="E29"/>
  <c r="O28"/>
  <c r="J28"/>
  <c r="E28"/>
  <c r="N60" i="6"/>
  <c r="I60"/>
  <c r="D60"/>
  <c r="B64" s="1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E60" s="1"/>
  <c r="O30"/>
  <c r="J30"/>
  <c r="E30"/>
  <c r="O29"/>
  <c r="O60" s="1"/>
  <c r="J29"/>
  <c r="J60" s="1"/>
  <c r="E29"/>
  <c r="O28"/>
  <c r="J28"/>
  <c r="E28"/>
  <c r="N60" i="5"/>
  <c r="I60"/>
  <c r="D60"/>
  <c r="B64" s="1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E60" s="1"/>
  <c r="O30"/>
  <c r="J30"/>
  <c r="E30"/>
  <c r="O29"/>
  <c r="O60" s="1"/>
  <c r="J29"/>
  <c r="J60" s="1"/>
  <c r="E29"/>
  <c r="O28"/>
  <c r="J28"/>
  <c r="E28"/>
  <c r="N60" i="4"/>
  <c r="I60"/>
  <c r="D60"/>
  <c r="B64" s="1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E60" s="1"/>
  <c r="C64" s="1"/>
  <c r="O30"/>
  <c r="J30"/>
  <c r="E30"/>
  <c r="O29"/>
  <c r="O60" s="1"/>
  <c r="J29"/>
  <c r="J60" s="1"/>
  <c r="E29"/>
  <c r="O28"/>
  <c r="J28"/>
  <c r="E28"/>
  <c r="N60" i="3"/>
  <c r="I60"/>
  <c r="D60"/>
  <c r="B64" s="1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E60" s="1"/>
  <c r="O30"/>
  <c r="J30"/>
  <c r="E30"/>
  <c r="O29"/>
  <c r="O60" s="1"/>
  <c r="J29"/>
  <c r="J60" s="1"/>
  <c r="E29"/>
  <c r="O28"/>
  <c r="J28"/>
  <c r="E28"/>
  <c r="N60" i="2"/>
  <c r="I60"/>
  <c r="D60"/>
  <c r="B64" s="1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E60" s="1"/>
  <c r="O30"/>
  <c r="J30"/>
  <c r="E30"/>
  <c r="O29"/>
  <c r="O60" s="1"/>
  <c r="J29"/>
  <c r="J60" s="1"/>
  <c r="E29"/>
  <c r="O28"/>
  <c r="J28"/>
  <c r="E28"/>
  <c r="N60" i="1"/>
  <c r="I60"/>
  <c r="D60"/>
  <c r="B64" s="1"/>
  <c r="O59"/>
  <c r="J59"/>
  <c r="E59"/>
  <c r="O58"/>
  <c r="J58"/>
  <c r="E58"/>
  <c r="O57"/>
  <c r="J57"/>
  <c r="E57"/>
  <c r="O56"/>
  <c r="J56"/>
  <c r="E56"/>
  <c r="O55"/>
  <c r="J55"/>
  <c r="E55"/>
  <c r="O54"/>
  <c r="J54"/>
  <c r="E54"/>
  <c r="O53"/>
  <c r="J53"/>
  <c r="E53"/>
  <c r="O52"/>
  <c r="J52"/>
  <c r="E52"/>
  <c r="O51"/>
  <c r="J51"/>
  <c r="E51"/>
  <c r="O50"/>
  <c r="J50"/>
  <c r="E50"/>
  <c r="O49"/>
  <c r="J49"/>
  <c r="E49"/>
  <c r="O48"/>
  <c r="J48"/>
  <c r="E48"/>
  <c r="O47"/>
  <c r="J47"/>
  <c r="E47"/>
  <c r="O46"/>
  <c r="J46"/>
  <c r="E46"/>
  <c r="O45"/>
  <c r="J45"/>
  <c r="E45"/>
  <c r="O44"/>
  <c r="J44"/>
  <c r="E44"/>
  <c r="O43"/>
  <c r="J43"/>
  <c r="E43"/>
  <c r="O42"/>
  <c r="J42"/>
  <c r="E42"/>
  <c r="O41"/>
  <c r="J41"/>
  <c r="E41"/>
  <c r="O40"/>
  <c r="J40"/>
  <c r="E40"/>
  <c r="O39"/>
  <c r="J39"/>
  <c r="E39"/>
  <c r="O38"/>
  <c r="J38"/>
  <c r="E38"/>
  <c r="O37"/>
  <c r="J37"/>
  <c r="E37"/>
  <c r="O36"/>
  <c r="J36"/>
  <c r="E36"/>
  <c r="O35"/>
  <c r="J35"/>
  <c r="E35"/>
  <c r="O34"/>
  <c r="J34"/>
  <c r="E34"/>
  <c r="O33"/>
  <c r="J33"/>
  <c r="E33"/>
  <c r="O32"/>
  <c r="J32"/>
  <c r="E32"/>
  <c r="O31"/>
  <c r="J31"/>
  <c r="E31"/>
  <c r="E60" s="1"/>
  <c r="O30"/>
  <c r="J30"/>
  <c r="E30"/>
  <c r="O29"/>
  <c r="O60" s="1"/>
  <c r="J29"/>
  <c r="J60" s="1"/>
  <c r="E29"/>
  <c r="O28"/>
  <c r="J28"/>
  <c r="E28"/>
  <c r="C64" l="1"/>
  <c r="C64" i="5"/>
  <c r="C64" i="9"/>
  <c r="C64" i="13"/>
  <c r="C64" i="17"/>
  <c r="C64" i="21"/>
  <c r="C64" i="25"/>
  <c r="C64" i="2"/>
  <c r="C64" i="6"/>
  <c r="C64" i="10"/>
  <c r="C64" i="14"/>
  <c r="C64" i="18"/>
  <c r="C64" i="19"/>
  <c r="C64" i="22"/>
  <c r="C64" i="26"/>
  <c r="C64" i="3"/>
  <c r="C64" i="7"/>
  <c r="C64" i="11"/>
  <c r="C64" i="15"/>
  <c r="C64" i="23"/>
  <c r="C64" i="27"/>
</calcChain>
</file>

<file path=xl/sharedStrings.xml><?xml version="1.0" encoding="utf-8"?>
<sst xmlns="http://schemas.openxmlformats.org/spreadsheetml/2006/main" count="1375" uniqueCount="156">
  <si>
    <t>APPENDIX - 1 (a)</t>
  </si>
  <si>
    <t>Format for the Day-ahead Wheeling Schedule for each 15-minute time block of the day : 01.03.2022</t>
  </si>
  <si>
    <t>To</t>
  </si>
  <si>
    <t>TSTRANSCO Load Dispatch Centre</t>
  </si>
  <si>
    <t>VIDYUT SOUDHA</t>
  </si>
  <si>
    <t>HYDERABAD - 500 082</t>
  </si>
  <si>
    <t>Fax No:040-23393616 / 66665136</t>
  </si>
  <si>
    <t>Date 28.02.2022</t>
  </si>
  <si>
    <t>Declared capacity for the day 01.03.2022</t>
  </si>
  <si>
    <t>Name of the Generator :  M/s Penna Cement Industries Ltd- Captive Power Plant</t>
  </si>
  <si>
    <t>Time block</t>
  </si>
  <si>
    <t>Available Capacity</t>
  </si>
  <si>
    <t>Address of the Generating Station:</t>
  </si>
  <si>
    <t>M/s Penna Cement Industries Ltd- Captive Power Plant,</t>
  </si>
  <si>
    <t>15 minutes</t>
  </si>
  <si>
    <t xml:space="preserve">8200 KW </t>
  </si>
  <si>
    <t>Ganesh Pahad,</t>
  </si>
  <si>
    <t>Damarcherla(Mandal),</t>
  </si>
  <si>
    <t>Nalgonda(Dist).</t>
  </si>
  <si>
    <t>Entry point voltage:</t>
  </si>
  <si>
    <t>132 KV</t>
  </si>
  <si>
    <t>DISCOM  :  TSTRANSCO, HYDERABAD</t>
  </si>
  <si>
    <t>NAME OF THE CONSUMER :  Penna Cement Industries Ltd., (CONSUMER NO: VKB 1217(RRS 1217))</t>
  </si>
  <si>
    <t>Tandur(V &amp;M) , Vikarabad (Dist).</t>
  </si>
  <si>
    <t>Load schedule as given below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</si>
  <si>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</si>
  <si>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</si>
  <si>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</si>
  <si>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</si>
  <si>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</si>
  <si>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</si>
  <si>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the month of MAR'22, Approval No TSSLDC/07/TPOA/2021-22 Dt: 27-08-2021</t>
  </si>
  <si>
    <t xml:space="preserve">  </t>
  </si>
  <si>
    <t xml:space="preserve"> / Scheduled Consumer/ OA Consumer</t>
  </si>
  <si>
    <t xml:space="preserve"> 01.03.2022</t>
  </si>
  <si>
    <t>Format for the Day-ahead Wheeling Schedule for each 15-minute time block of the day : 02.03.2022</t>
  </si>
  <si>
    <t>Date 01.03.2022</t>
  </si>
  <si>
    <t>Declared capacity for the day 02.03.2022</t>
  </si>
  <si>
    <t xml:space="preserve"> 02.03.2022</t>
  </si>
  <si>
    <t>Format for the Day-ahead Wheeling Schedule for each 15-minute time block of the day : 03.03.2022</t>
  </si>
  <si>
    <t>Date 02.03.2022</t>
  </si>
  <si>
    <t>Declared capacity for the day 03.03.2022</t>
  </si>
  <si>
    <t xml:space="preserve"> 03.03.2022</t>
  </si>
  <si>
    <t>Format for the Day-ahead Wheeling Schedule for each 15-minute time block of the day : 04.03.2022</t>
  </si>
  <si>
    <t>Date 03.03.2022</t>
  </si>
  <si>
    <t>Declared capacity for the day 04.03.2022</t>
  </si>
  <si>
    <t xml:space="preserve">10250 KW </t>
  </si>
  <si>
    <t xml:space="preserve"> 04.03.2022</t>
  </si>
  <si>
    <t>Format for the Day-ahead Wheeling Schedule for each 15-minute time block of the day : 05.03.2022</t>
  </si>
  <si>
    <t>Date 04.03.2022</t>
  </si>
  <si>
    <t>Declared capacity for the day 05.03.2022</t>
  </si>
  <si>
    <t xml:space="preserve"> 05.03.2022</t>
  </si>
  <si>
    <t>Format for the Day-ahead Wheeling Schedule for each 15-minute time block of the day : 06.03.2022</t>
  </si>
  <si>
    <t>Date 05.03.2022</t>
  </si>
  <si>
    <t>Declared capacity for the day 06.03.2022</t>
  </si>
  <si>
    <t xml:space="preserve"> 06.03.2022</t>
  </si>
  <si>
    <t>Format for the Day-ahead Wheeling Schedule for each 15-minute time block of the day : 07.03.2022</t>
  </si>
  <si>
    <t>Date 06.03.2022</t>
  </si>
  <si>
    <t>Declared capacity for the day 07.03.2022</t>
  </si>
  <si>
    <t xml:space="preserve"> 07.03.2022</t>
  </si>
  <si>
    <t>Format for the Day-ahead Wheeling Schedule for each 15-minute time block of the day : 08.03.2022</t>
  </si>
  <si>
    <t>Date 07.03.2022</t>
  </si>
  <si>
    <t>Declared capacity for the day 08.03.2022</t>
  </si>
  <si>
    <t xml:space="preserve"> 08.03.2022</t>
  </si>
  <si>
    <t>Format for the Day-ahead Wheeling Schedule for each 15-minute time block of the day : 09.03.2022</t>
  </si>
  <si>
    <t>Date 08.03.2022</t>
  </si>
  <si>
    <t>Declared capacity for the day 09.03.2022</t>
  </si>
  <si>
    <t xml:space="preserve"> 09.03.2022</t>
  </si>
  <si>
    <t>Format for the Day-ahead Wheeling Schedule for each 15-minute time block of the day : 10.03.2022</t>
  </si>
  <si>
    <t>Date 09.03.2022</t>
  </si>
  <si>
    <t>Declared capacity for the day 10.03.2022</t>
  </si>
  <si>
    <t xml:space="preserve"> 10.03.2022</t>
  </si>
  <si>
    <t>Format for the Day-ahead Wheeling Schedule for each 15-minute time block of the day : 11.03.2022</t>
  </si>
  <si>
    <t>Date 10.03.2022</t>
  </si>
  <si>
    <t>Declared capacity for the day 11.03.2022</t>
  </si>
  <si>
    <t xml:space="preserve">6150 KW </t>
  </si>
  <si>
    <t xml:space="preserve"> 11.03.2022</t>
  </si>
  <si>
    <t>Format for the Day-ahead Wheeling Schedule for each 15-minute time block of the day : 12.03.2022</t>
  </si>
  <si>
    <t>Date 11.03.2022</t>
  </si>
  <si>
    <t>Declared capacity for the day 12.03.2022</t>
  </si>
  <si>
    <t xml:space="preserve">4100 KW </t>
  </si>
  <si>
    <t xml:space="preserve"> 12.03.2022</t>
  </si>
  <si>
    <t>Format for the Day-ahead Wheeling Schedule for each 15-minute time block of the day : 13.03.2022</t>
  </si>
  <si>
    <t>Date 12.03.2022</t>
  </si>
  <si>
    <t>Declared capacity for the day 13.03.2022</t>
  </si>
  <si>
    <t xml:space="preserve"> 13.03.2022</t>
  </si>
  <si>
    <t>Format for the Day-ahead Wheeling Schedule for each 15-minute time block of the day : 14.03.2022</t>
  </si>
  <si>
    <t>Date 13.03.2022</t>
  </si>
  <si>
    <t>Declared capacity for the day 14.03.2022</t>
  </si>
  <si>
    <t xml:space="preserve"> 14.03.2022</t>
  </si>
  <si>
    <t>Format for the Day-ahead Wheeling Schedule for each 15-minute time block of the day : 15.03.2022</t>
  </si>
  <si>
    <t>Date 14.03.2022</t>
  </si>
  <si>
    <t>Declared capacity for the day 15.03.2022</t>
  </si>
  <si>
    <t xml:space="preserve"> 15.03.2022</t>
  </si>
  <si>
    <t>Format for the Day-ahead Wheeling Schedule for each 15-minute time block of the day : 16.03.2022</t>
  </si>
  <si>
    <t>Date 15.03.2022</t>
  </si>
  <si>
    <t>Declared capacity for the day 16.03.2022</t>
  </si>
  <si>
    <t xml:space="preserve"> 16.03.2022</t>
  </si>
  <si>
    <t>Format for the Day-ahead Wheeling Schedule for each 15-minute time block of the day : 17.03.2022</t>
  </si>
  <si>
    <t>Date 16.03.2022</t>
  </si>
  <si>
    <t>Declared capacity for the day 17.03.2022</t>
  </si>
  <si>
    <t xml:space="preserve"> 17.03.2022</t>
  </si>
  <si>
    <t>Format for the Day-ahead Wheeling Schedule for each 15-minute time block of the day : 18.03.2022</t>
  </si>
  <si>
    <t>Date 17.03.2022</t>
  </si>
  <si>
    <t>Declared capacity for the day 18.03.2022</t>
  </si>
  <si>
    <t xml:space="preserve">00 KW </t>
  </si>
  <si>
    <t xml:space="preserve"> 18.03.2022</t>
  </si>
  <si>
    <t>Format for the Day-ahead Wheeling Schedule for each 15-minute time block of the day : 19.03.2022</t>
  </si>
  <si>
    <t>Date 18.03.2022</t>
  </si>
  <si>
    <t>Declared capacity for the day 19.03.2022</t>
  </si>
  <si>
    <t xml:space="preserve"> 19.03.2022</t>
  </si>
  <si>
    <t>Format for the Day-ahead Wheeling Schedule for each 15-minute time block of the day : 20.03.2022</t>
  </si>
  <si>
    <t>Date 19.03.2022</t>
  </si>
  <si>
    <t>Declared capacity for the day 20.03.2022</t>
  </si>
  <si>
    <t xml:space="preserve"> 20.03.2022</t>
  </si>
  <si>
    <t>Format for the Day-ahead Wheeling Schedule for each 15-minute time block of the day : 21.03.2022</t>
  </si>
  <si>
    <t>Date 20.03.2022</t>
  </si>
  <si>
    <t>Declared capacity for the day 21.03.2022</t>
  </si>
  <si>
    <t xml:space="preserve"> 21.03.2022</t>
  </si>
  <si>
    <t>Format for the Day-ahead Wheeling Schedule for each 15-minute time block of the day : 22.03.2022</t>
  </si>
  <si>
    <t>Date 21.03.2022</t>
  </si>
  <si>
    <t>Declared capacity for the day 22.03.2022</t>
  </si>
  <si>
    <t xml:space="preserve"> 22.03.2022</t>
  </si>
  <si>
    <t>Format for the Day-ahead Wheeling Schedule for each 15-minute time block of the day : 23.02.2022</t>
  </si>
  <si>
    <t>Date 22.02.2022</t>
  </si>
  <si>
    <t>Declared capacity for the day 23.02.2022</t>
  </si>
  <si>
    <t xml:space="preserve">8210  KW </t>
  </si>
  <si>
    <t>The Above Schedule provided with the approval of SLDC and Short term Open access agreement for the month of FEB'22, Approval No TSSLDC/07/TPOA/2021-22 Dt: 27-08-2021</t>
  </si>
  <si>
    <t xml:space="preserve"> 23.02.2022</t>
  </si>
  <si>
    <t>Format for the Day-ahead Wheeling Schedule for each 15-minute time block of the day : 24.02.2022</t>
  </si>
  <si>
    <t>Date 23.02.2022</t>
  </si>
  <si>
    <t>Declared capacity for the day 24.02.2022</t>
  </si>
  <si>
    <t xml:space="preserve">4500  KW </t>
  </si>
  <si>
    <t xml:space="preserve"> 24.02.2022</t>
  </si>
  <si>
    <t>Format for the Day-ahead Wheeling Schedule for each 15-minute time block of the day : 25.02.2022</t>
  </si>
  <si>
    <t>Date 24.02.2022</t>
  </si>
  <si>
    <t>Declared capacity for the day 25.02.2022</t>
  </si>
  <si>
    <t xml:space="preserve">8210-4710  KW </t>
  </si>
  <si>
    <t xml:space="preserve"> 25.02.2022</t>
  </si>
  <si>
    <t>Format for the Day-ahead Wheeling Schedule for each 15-minute time block of the day : 26.02.2022</t>
  </si>
  <si>
    <t>Date 25.02.2022</t>
  </si>
  <si>
    <t>Declared capacity for the day 26.02.2022</t>
  </si>
  <si>
    <t xml:space="preserve">4110  KW </t>
  </si>
  <si>
    <t xml:space="preserve"> 26.02.2022</t>
  </si>
  <si>
    <t>Format for the Day-ahead Wheeling Schedule for each 15-minute time block of the day : 27.02.2022</t>
  </si>
  <si>
    <t>Date 26.02.2022</t>
  </si>
  <si>
    <t>Declared capacity for the day 27.02.2022</t>
  </si>
  <si>
    <t xml:space="preserve"> 27.02.2022</t>
  </si>
  <si>
    <t>Format for the Day-ahead Wheeling Schedule for each 15-minute time block of the day : 28.02.2022</t>
  </si>
  <si>
    <t>Date 27.02.2022</t>
  </si>
  <si>
    <t>Declared capacity for the day 28.02.2022</t>
  </si>
  <si>
    <t xml:space="preserve">4100 - 7690 KW </t>
  </si>
  <si>
    <t xml:space="preserve"> 28.02.2022</t>
  </si>
  <si>
    <t>Annexure</t>
  </si>
  <si>
    <t>Schedules of M/s. Penna Cements Industries Ltd for the period from 23.02.2022 to 22.03.2022</t>
  </si>
  <si>
    <t>Total</t>
  </si>
</sst>
</file>

<file path=xl/styles.xml><?xml version="1.0" encoding="utf-8"?>
<styleSheet xmlns="http://schemas.openxmlformats.org/spreadsheetml/2006/main">
  <numFmts count="2">
    <numFmt numFmtId="164" formatCode="0.00_);[Red]\(0.00\)"/>
    <numFmt numFmtId="165" formatCode="0.0000"/>
  </numFmts>
  <fonts count="13">
    <font>
      <sz val="10"/>
      <name val="Tahoma"/>
    </font>
    <font>
      <sz val="18"/>
      <color indexed="8"/>
      <name val="Calibri"/>
    </font>
    <font>
      <sz val="16"/>
      <color indexed="8"/>
      <name val="Calibri"/>
    </font>
    <font>
      <b/>
      <sz val="16"/>
      <name val="Arial"/>
    </font>
    <font>
      <sz val="16"/>
      <name val="Times New Roman Greek"/>
    </font>
    <font>
      <sz val="16"/>
      <name val="Times New Roman"/>
    </font>
    <font>
      <sz val="18"/>
      <name val="Calibri"/>
    </font>
    <font>
      <sz val="16"/>
      <name val="Arial"/>
    </font>
    <font>
      <b/>
      <sz val="18"/>
      <color indexed="8"/>
      <name val="Calibri"/>
    </font>
    <font>
      <u/>
      <sz val="16"/>
      <name val="Arial"/>
    </font>
    <font>
      <sz val="12"/>
      <name val="Tahoma"/>
      <family val="2"/>
    </font>
    <font>
      <sz val="14"/>
      <name val="Tahoma"/>
      <family val="2"/>
    </font>
    <font>
      <b/>
      <sz val="12"/>
      <name val="Tahoma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2" borderId="0"/>
    <xf numFmtId="0" fontId="12" fillId="2" borderId="0" xfId="0" applyFont="1" applyAlignment="1">
      <alignment horizontal="center"/>
    </xf>
  </cellStyleXfs>
  <cellXfs count="50">
    <xf numFmtId="0" fontId="0" fillId="2" borderId="0" xfId="0"/>
    <xf numFmtId="0" fontId="3" fillId="2" borderId="0" xfId="1" applyFont="1" applyAlignment="1">
      <alignment horizontal="center"/>
    </xf>
    <xf numFmtId="0" fontId="3" fillId="2" borderId="0" xfId="1" applyFont="1" applyAlignment="1"/>
    <xf numFmtId="0" fontId="2" fillId="2" borderId="0" xfId="1" applyFont="1" applyAlignment="1">
      <alignment horizontal="left"/>
    </xf>
    <xf numFmtId="1" fontId="4" fillId="2" borderId="0" xfId="1" applyNumberFormat="1" applyFont="1" applyBorder="1" applyAlignment="1">
      <alignment horizontal="center"/>
    </xf>
    <xf numFmtId="0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Border="1" applyAlignment="1">
      <alignment horizontal="center" vertical="center" wrapText="1"/>
    </xf>
    <xf numFmtId="0" fontId="2" fillId="2" borderId="0" xfId="1" applyFont="1" applyAlignment="1"/>
    <xf numFmtId="0" fontId="9" fillId="2" borderId="2" xfId="1" applyNumberFormat="1" applyFont="1" applyFill="1" applyBorder="1" applyAlignment="1">
      <alignment horizontal="center" vertical="center"/>
    </xf>
    <xf numFmtId="0" fontId="9" fillId="2" borderId="2" xfId="1" applyFont="1" applyBorder="1" applyAlignment="1">
      <alignment horizontal="center" vertical="center" wrapText="1"/>
    </xf>
    <xf numFmtId="0" fontId="3" fillId="2" borderId="1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center" wrapText="1"/>
    </xf>
    <xf numFmtId="0" fontId="3" fillId="2" borderId="3" xfId="1" applyFont="1" applyBorder="1" applyAlignment="1">
      <alignment horizontal="center" vertical="center" wrapText="1"/>
    </xf>
    <xf numFmtId="0" fontId="3" fillId="2" borderId="4" xfId="1" applyFont="1" applyBorder="1" applyAlignment="1">
      <alignment horizontal="center" vertical="center" wrapText="1"/>
    </xf>
    <xf numFmtId="0" fontId="2" fillId="2" borderId="0" xfId="1" applyFont="1" applyBorder="1" applyAlignment="1"/>
    <xf numFmtId="0" fontId="4" fillId="2" borderId="0" xfId="1" applyFont="1" applyAlignment="1">
      <alignment horizontal="center"/>
    </xf>
    <xf numFmtId="0" fontId="5" fillId="2" borderId="0" xfId="1" applyFont="1" applyAlignment="1">
      <alignment horizontal="left"/>
    </xf>
    <xf numFmtId="0" fontId="3" fillId="2" borderId="1" xfId="1" applyFont="1" applyBorder="1" applyAlignment="1">
      <alignment horizontal="center" wrapText="1"/>
    </xf>
    <xf numFmtId="0" fontId="3" fillId="2" borderId="1" xfId="1" applyFont="1" applyBorder="1" applyAlignment="1">
      <alignment horizontal="center"/>
    </xf>
    <xf numFmtId="0" fontId="6" fillId="3" borderId="1" xfId="1" applyFont="1" applyFill="1" applyBorder="1" applyAlignment="1">
      <alignment horizontal="center"/>
    </xf>
    <xf numFmtId="164" fontId="6" fillId="3" borderId="1" xfId="1" applyNumberFormat="1" applyFont="1" applyFill="1" applyBorder="1" applyAlignment="1">
      <alignment horizontal="center"/>
    </xf>
    <xf numFmtId="0" fontId="6" fillId="2" borderId="1" xfId="1" applyFont="1" applyBorder="1" applyAlignment="1">
      <alignment horizontal="center"/>
    </xf>
    <xf numFmtId="1" fontId="1" fillId="2" borderId="1" xfId="1" applyNumberFormat="1" applyFont="1" applyBorder="1" applyAlignment="1">
      <alignment horizontal="center"/>
    </xf>
    <xf numFmtId="1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Border="1" applyAlignment="1">
      <alignment horizontal="center"/>
    </xf>
    <xf numFmtId="2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1" fontId="6" fillId="3" borderId="5" xfId="1" applyNumberFormat="1" applyFont="1" applyFill="1" applyBorder="1" applyAlignment="1">
      <alignment horizontal="center"/>
    </xf>
    <xf numFmtId="2" fontId="6" fillId="2" borderId="6" xfId="1" applyNumberFormat="1" applyFont="1" applyBorder="1" applyAlignment="1">
      <alignment horizontal="center"/>
    </xf>
    <xf numFmtId="0" fontId="4" fillId="3" borderId="0" xfId="1" applyFont="1" applyFill="1" applyBorder="1" applyAlignment="1">
      <alignment horizontal="center"/>
    </xf>
    <xf numFmtId="0" fontId="4" fillId="2" borderId="0" xfId="1" applyFont="1" applyBorder="1" applyAlignment="1">
      <alignment horizontal="center"/>
    </xf>
    <xf numFmtId="2" fontId="4" fillId="2" borderId="0" xfId="1" applyNumberFormat="1" applyFont="1" applyFill="1" applyBorder="1" applyAlignment="1">
      <alignment horizontal="center"/>
    </xf>
    <xf numFmtId="1" fontId="1" fillId="2" borderId="0" xfId="1" applyNumberFormat="1" applyFont="1" applyBorder="1" applyAlignment="1">
      <alignment horizontal="center"/>
    </xf>
    <xf numFmtId="1" fontId="7" fillId="2" borderId="0" xfId="1" applyNumberFormat="1" applyFont="1" applyBorder="1" applyAlignment="1">
      <alignment horizontal="center"/>
    </xf>
    <xf numFmtId="1" fontId="4" fillId="3" borderId="0" xfId="1" applyNumberFormat="1" applyFont="1" applyFill="1" applyBorder="1" applyAlignment="1">
      <alignment horizontal="center"/>
    </xf>
    <xf numFmtId="2" fontId="4" fillId="2" borderId="0" xfId="1" applyNumberFormat="1" applyFont="1" applyBorder="1" applyAlignment="1">
      <alignment horizontal="center"/>
    </xf>
    <xf numFmtId="1" fontId="2" fillId="2" borderId="0" xfId="1" applyNumberFormat="1" applyFont="1" applyBorder="1" applyAlignment="1"/>
    <xf numFmtId="1" fontId="2" fillId="2" borderId="0" xfId="1" applyNumberFormat="1" applyFont="1" applyAlignment="1"/>
    <xf numFmtId="0" fontId="7" fillId="2" borderId="0" xfId="1" applyFont="1" applyAlignment="1"/>
    <xf numFmtId="0" fontId="8" fillId="2" borderId="0" xfId="1" applyFont="1" applyAlignment="1"/>
    <xf numFmtId="1" fontId="8" fillId="2" borderId="0" xfId="1" applyNumberFormat="1" applyFont="1" applyAlignment="1"/>
    <xf numFmtId="1" fontId="1" fillId="2" borderId="0" xfId="1" applyNumberFormat="1" applyFont="1" applyFill="1" applyBorder="1" applyAlignment="1">
      <alignment horizontal="center"/>
    </xf>
    <xf numFmtId="0" fontId="8" fillId="2" borderId="0" xfId="1" applyFont="1" applyAlignment="1">
      <alignment horizontal="center"/>
    </xf>
    <xf numFmtId="0" fontId="10" fillId="2" borderId="1" xfId="0" applyFont="1" applyBorder="1" applyAlignment="1">
      <alignment horizontal="center"/>
    </xf>
    <xf numFmtId="165" fontId="10" fillId="2" borderId="1" xfId="0" applyNumberFormat="1" applyFont="1" applyBorder="1" applyAlignment="1">
      <alignment horizontal="center"/>
    </xf>
    <xf numFmtId="0" fontId="11" fillId="2" borderId="1" xfId="0" applyFont="1" applyBorder="1" applyAlignment="1">
      <alignment horizontal="center"/>
    </xf>
    <xf numFmtId="165" fontId="11" fillId="2" borderId="1" xfId="0" applyNumberFormat="1" applyFont="1" applyBorder="1" applyAlignment="1">
      <alignment horizontal="center"/>
    </xf>
    <xf numFmtId="0" fontId="10" fillId="2" borderId="6" xfId="0" applyFont="1" applyBorder="1" applyAlignment="1">
      <alignment horizontal="center" vertical="center" wrapText="1"/>
    </xf>
    <xf numFmtId="0" fontId="10" fillId="2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98"/>
  <sheetViews>
    <sheetView topLeftCell="A16" workbookViewId="0">
      <selection activeCell="G61" sqref="G61"/>
    </sheetView>
  </sheetViews>
  <sheetFormatPr defaultColWidth="11.28515625" defaultRowHeight="20.25" customHeight="1"/>
  <sheetData>
    <row r="2" spans="1:15" ht="20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 customHeight="1">
      <c r="A4" s="2" t="s">
        <v>1</v>
      </c>
      <c r="B4" s="2"/>
      <c r="C4" s="2"/>
      <c r="D4" s="2"/>
      <c r="E4" s="2"/>
      <c r="F4" s="2"/>
      <c r="G4" s="2"/>
      <c r="H4" s="2"/>
      <c r="I4" s="2"/>
    </row>
    <row r="5" spans="1:15" ht="20.25" customHeight="1">
      <c r="A5" s="2"/>
    </row>
    <row r="6" spans="1:15" ht="20.25" customHeight="1">
      <c r="A6" s="2" t="s">
        <v>2</v>
      </c>
    </row>
    <row r="7" spans="1:15" ht="20.25" customHeight="1">
      <c r="A7" s="2" t="s">
        <v>3</v>
      </c>
    </row>
    <row r="8" spans="1:15" ht="20.25" customHeight="1">
      <c r="A8" s="2" t="s">
        <v>4</v>
      </c>
      <c r="H8" s="3"/>
    </row>
    <row r="9" spans="1:15" ht="20.25" customHeight="1">
      <c r="A9" s="2" t="s">
        <v>5</v>
      </c>
    </row>
    <row r="10" spans="1:15" ht="20.25" customHeight="1">
      <c r="A10" s="2" t="s">
        <v>6</v>
      </c>
    </row>
    <row r="11" spans="1:15" ht="20.25" customHeight="1">
      <c r="A11" s="2"/>
      <c r="G11" s="4"/>
    </row>
    <row r="12" spans="1:15" ht="20.25" customHeight="1">
      <c r="A12" s="2" t="s">
        <v>7</v>
      </c>
      <c r="N12" s="2" t="s">
        <v>8</v>
      </c>
    </row>
    <row r="13" spans="1:15" ht="20.25" customHeight="1">
      <c r="A13" s="2"/>
    </row>
    <row r="14" spans="1:15" ht="20.25" customHeight="1">
      <c r="A14" s="2" t="s">
        <v>9</v>
      </c>
      <c r="N14" s="5" t="s">
        <v>10</v>
      </c>
      <c r="O14" s="6" t="s">
        <v>11</v>
      </c>
    </row>
    <row r="15" spans="1:15" ht="20.25" customHeight="1">
      <c r="N15" s="5"/>
      <c r="O15" s="6"/>
    </row>
    <row r="16" spans="1:15" ht="20.25" customHeight="1">
      <c r="A16" s="7" t="s">
        <v>12</v>
      </c>
      <c r="N16" s="8"/>
      <c r="O16" s="9"/>
    </row>
    <row r="17" spans="1:15" ht="20.25" customHeight="1">
      <c r="A17" s="7" t="s">
        <v>13</v>
      </c>
      <c r="N17" s="10" t="s">
        <v>14</v>
      </c>
      <c r="O17" s="11" t="s">
        <v>15</v>
      </c>
    </row>
    <row r="18" spans="1:15" ht="20.25" customHeight="1">
      <c r="A18" s="7" t="s">
        <v>16</v>
      </c>
      <c r="N18" s="10"/>
      <c r="O18" s="12"/>
    </row>
    <row r="19" spans="1:15" ht="20.25" customHeight="1">
      <c r="A19" s="7" t="s">
        <v>17</v>
      </c>
      <c r="N19" s="10"/>
      <c r="O19" s="12"/>
    </row>
    <row r="20" spans="1:15" ht="20.25" customHeight="1">
      <c r="A20" s="7" t="s">
        <v>18</v>
      </c>
      <c r="N20" s="10"/>
      <c r="O20" s="13"/>
    </row>
    <row r="21" spans="1:15" ht="20.25" customHeight="1">
      <c r="A21" s="2" t="s">
        <v>19</v>
      </c>
      <c r="C21" s="1" t="s">
        <v>20</v>
      </c>
      <c r="D21" s="1"/>
      <c r="N21" s="14"/>
      <c r="O21" s="14"/>
    </row>
    <row r="23" spans="1:15" ht="20.25" customHeight="1">
      <c r="A23" s="2" t="s">
        <v>21</v>
      </c>
      <c r="E23" s="2" t="s">
        <v>22</v>
      </c>
    </row>
    <row r="24" spans="1:15" ht="20.25" customHeight="1">
      <c r="G24" s="2" t="s">
        <v>23</v>
      </c>
    </row>
    <row r="25" spans="1:15" ht="20.2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20.2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0.2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0.25" customHeight="1">
      <c r="A28" s="19">
        <v>1</v>
      </c>
      <c r="B28" s="20">
        <v>0</v>
      </c>
      <c r="C28" s="21">
        <v>0.15</v>
      </c>
      <c r="D28" s="22">
        <v>8200</v>
      </c>
      <c r="E28" s="22">
        <f t="shared" ref="E28:E59" si="0">D28*(100-2.43)/100</f>
        <v>8000.74</v>
      </c>
      <c r="F28" s="23">
        <v>33</v>
      </c>
      <c r="G28" s="24">
        <v>8</v>
      </c>
      <c r="H28" s="24">
        <v>8.15</v>
      </c>
      <c r="I28" s="22">
        <v>8200</v>
      </c>
      <c r="J28" s="22">
        <f t="shared" ref="J28:J59" si="1">I28*(100-2.43)/100</f>
        <v>8000.74</v>
      </c>
      <c r="K28" s="23">
        <v>65</v>
      </c>
      <c r="L28" s="24">
        <v>16</v>
      </c>
      <c r="M28" s="24">
        <v>16.149999999999999</v>
      </c>
      <c r="N28" s="22">
        <v>8200</v>
      </c>
      <c r="O28" s="22">
        <f t="shared" ref="O28:O59" si="2">N28*(100-2.43)/100</f>
        <v>8000.74</v>
      </c>
    </row>
    <row r="29" spans="1:15" ht="20.25" customHeight="1">
      <c r="A29" s="19">
        <v>2</v>
      </c>
      <c r="B29" s="19">
        <v>0.15</v>
      </c>
      <c r="C29" s="25">
        <v>0.3</v>
      </c>
      <c r="D29" s="22">
        <v>8200</v>
      </c>
      <c r="E29" s="22">
        <f t="shared" si="0"/>
        <v>8000.74</v>
      </c>
      <c r="F29" s="23">
        <v>34</v>
      </c>
      <c r="G29" s="24">
        <v>8.15</v>
      </c>
      <c r="H29" s="24">
        <v>8.3000000000000007</v>
      </c>
      <c r="I29" s="22">
        <v>8200</v>
      </c>
      <c r="J29" s="22">
        <f t="shared" si="1"/>
        <v>8000.74</v>
      </c>
      <c r="K29" s="23">
        <v>66</v>
      </c>
      <c r="L29" s="24">
        <v>16.149999999999999</v>
      </c>
      <c r="M29" s="24">
        <v>16.3</v>
      </c>
      <c r="N29" s="22">
        <v>8200</v>
      </c>
      <c r="O29" s="22">
        <f t="shared" si="2"/>
        <v>8000.74</v>
      </c>
    </row>
    <row r="30" spans="1:15" ht="20.25" customHeight="1">
      <c r="A30" s="19">
        <v>3</v>
      </c>
      <c r="B30" s="25">
        <v>0.3</v>
      </c>
      <c r="C30" s="21">
        <v>0.45</v>
      </c>
      <c r="D30" s="22">
        <v>8200</v>
      </c>
      <c r="E30" s="22">
        <f t="shared" si="0"/>
        <v>8000.74</v>
      </c>
      <c r="F30" s="23">
        <v>35</v>
      </c>
      <c r="G30" s="24">
        <v>8.3000000000000007</v>
      </c>
      <c r="H30" s="24">
        <v>8.4499999999999993</v>
      </c>
      <c r="I30" s="22">
        <v>8200</v>
      </c>
      <c r="J30" s="22">
        <f t="shared" si="1"/>
        <v>8000.74</v>
      </c>
      <c r="K30" s="23">
        <v>67</v>
      </c>
      <c r="L30" s="24">
        <v>16.3</v>
      </c>
      <c r="M30" s="24">
        <v>16.45</v>
      </c>
      <c r="N30" s="22">
        <v>8200</v>
      </c>
      <c r="O30" s="22">
        <f t="shared" si="2"/>
        <v>8000.74</v>
      </c>
    </row>
    <row r="31" spans="1:15" ht="20.25" customHeight="1">
      <c r="A31" s="19">
        <v>4</v>
      </c>
      <c r="B31" s="19">
        <v>0.45</v>
      </c>
      <c r="C31" s="24">
        <v>1</v>
      </c>
      <c r="D31" s="22">
        <v>8200</v>
      </c>
      <c r="E31" s="22">
        <f t="shared" si="0"/>
        <v>8000.74</v>
      </c>
      <c r="F31" s="23">
        <v>36</v>
      </c>
      <c r="G31" s="24">
        <v>8.4499999999999993</v>
      </c>
      <c r="H31" s="24">
        <v>9</v>
      </c>
      <c r="I31" s="22">
        <v>8200</v>
      </c>
      <c r="J31" s="22">
        <f t="shared" si="1"/>
        <v>8000.74</v>
      </c>
      <c r="K31" s="23">
        <v>68</v>
      </c>
      <c r="L31" s="24">
        <v>16.45</v>
      </c>
      <c r="M31" s="24">
        <v>17</v>
      </c>
      <c r="N31" s="22">
        <v>8200</v>
      </c>
      <c r="O31" s="22">
        <f t="shared" si="2"/>
        <v>8000.74</v>
      </c>
    </row>
    <row r="32" spans="1:15" ht="20.25" customHeight="1">
      <c r="A32" s="19">
        <v>5</v>
      </c>
      <c r="B32" s="24">
        <v>1</v>
      </c>
      <c r="C32" s="21">
        <v>1.1499999999999999</v>
      </c>
      <c r="D32" s="22">
        <v>8200</v>
      </c>
      <c r="E32" s="22">
        <f t="shared" si="0"/>
        <v>8000.74</v>
      </c>
      <c r="F32" s="23">
        <v>37</v>
      </c>
      <c r="G32" s="24">
        <v>9</v>
      </c>
      <c r="H32" s="24">
        <v>9.15</v>
      </c>
      <c r="I32" s="22">
        <v>8200</v>
      </c>
      <c r="J32" s="22">
        <f t="shared" si="1"/>
        <v>8000.74</v>
      </c>
      <c r="K32" s="23">
        <v>69</v>
      </c>
      <c r="L32" s="24">
        <v>17</v>
      </c>
      <c r="M32" s="24">
        <v>17.149999999999999</v>
      </c>
      <c r="N32" s="22">
        <v>8200</v>
      </c>
      <c r="O32" s="22">
        <f t="shared" si="2"/>
        <v>8000.74</v>
      </c>
    </row>
    <row r="33" spans="1:15" ht="20.25" customHeight="1">
      <c r="A33" s="19">
        <v>6</v>
      </c>
      <c r="B33" s="21">
        <v>1.1499999999999999</v>
      </c>
      <c r="C33" s="24">
        <v>1.3</v>
      </c>
      <c r="D33" s="22">
        <v>8200</v>
      </c>
      <c r="E33" s="22">
        <f t="shared" si="0"/>
        <v>8000.74</v>
      </c>
      <c r="F33" s="23">
        <v>38</v>
      </c>
      <c r="G33" s="24">
        <v>9.15</v>
      </c>
      <c r="H33" s="24">
        <v>9.3000000000000007</v>
      </c>
      <c r="I33" s="22">
        <v>8200</v>
      </c>
      <c r="J33" s="22">
        <f t="shared" si="1"/>
        <v>8000.74</v>
      </c>
      <c r="K33" s="23">
        <v>70</v>
      </c>
      <c r="L33" s="24">
        <v>17.149999999999999</v>
      </c>
      <c r="M33" s="24">
        <v>17.3</v>
      </c>
      <c r="N33" s="22">
        <v>8200</v>
      </c>
      <c r="O33" s="22">
        <f t="shared" si="2"/>
        <v>8000.74</v>
      </c>
    </row>
    <row r="34" spans="1:15" ht="20.25" customHeight="1">
      <c r="A34" s="19">
        <v>7</v>
      </c>
      <c r="B34" s="25">
        <v>1.3</v>
      </c>
      <c r="C34" s="21">
        <v>1.45</v>
      </c>
      <c r="D34" s="22">
        <v>8200</v>
      </c>
      <c r="E34" s="22">
        <f t="shared" si="0"/>
        <v>8000.74</v>
      </c>
      <c r="F34" s="23">
        <v>39</v>
      </c>
      <c r="G34" s="24">
        <v>9.3000000000000007</v>
      </c>
      <c r="H34" s="24">
        <v>9.4499999999999993</v>
      </c>
      <c r="I34" s="22">
        <v>8200</v>
      </c>
      <c r="J34" s="22">
        <f t="shared" si="1"/>
        <v>8000.74</v>
      </c>
      <c r="K34" s="23">
        <v>71</v>
      </c>
      <c r="L34" s="24">
        <v>17.3</v>
      </c>
      <c r="M34" s="24">
        <v>17.45</v>
      </c>
      <c r="N34" s="22">
        <v>8200</v>
      </c>
      <c r="O34" s="22">
        <f t="shared" si="2"/>
        <v>8000.74</v>
      </c>
    </row>
    <row r="35" spans="1:15" ht="20.25" customHeight="1">
      <c r="A35" s="19">
        <v>8</v>
      </c>
      <c r="B35" s="19">
        <v>1.45</v>
      </c>
      <c r="C35" s="24">
        <v>2</v>
      </c>
      <c r="D35" s="22">
        <v>8200</v>
      </c>
      <c r="E35" s="22">
        <f t="shared" si="0"/>
        <v>8000.74</v>
      </c>
      <c r="F35" s="23">
        <v>40</v>
      </c>
      <c r="G35" s="24">
        <v>9.4499999999999993</v>
      </c>
      <c r="H35" s="24">
        <v>10</v>
      </c>
      <c r="I35" s="22">
        <v>8200</v>
      </c>
      <c r="J35" s="22">
        <f t="shared" si="1"/>
        <v>8000.74</v>
      </c>
      <c r="K35" s="23">
        <v>72</v>
      </c>
      <c r="L35" s="26">
        <v>17.45</v>
      </c>
      <c r="M35" s="24">
        <v>18</v>
      </c>
      <c r="N35" s="22">
        <v>8200</v>
      </c>
      <c r="O35" s="22">
        <f t="shared" si="2"/>
        <v>8000.74</v>
      </c>
    </row>
    <row r="36" spans="1:15" ht="20.25" customHeight="1">
      <c r="A36" s="19">
        <v>9</v>
      </c>
      <c r="B36" s="25">
        <v>2</v>
      </c>
      <c r="C36" s="21">
        <v>2.15</v>
      </c>
      <c r="D36" s="22">
        <v>8200</v>
      </c>
      <c r="E36" s="22">
        <f t="shared" si="0"/>
        <v>8000.74</v>
      </c>
      <c r="F36" s="23">
        <v>41</v>
      </c>
      <c r="G36" s="24">
        <v>10</v>
      </c>
      <c r="H36" s="26">
        <v>10.15</v>
      </c>
      <c r="I36" s="22">
        <v>8200</v>
      </c>
      <c r="J36" s="22">
        <f t="shared" si="1"/>
        <v>8000.74</v>
      </c>
      <c r="K36" s="23">
        <v>73</v>
      </c>
      <c r="L36" s="26">
        <v>18</v>
      </c>
      <c r="M36" s="24">
        <v>18.149999999999999</v>
      </c>
      <c r="N36" s="22">
        <v>8200</v>
      </c>
      <c r="O36" s="22">
        <f t="shared" si="2"/>
        <v>8000.74</v>
      </c>
    </row>
    <row r="37" spans="1:15" ht="20.25" customHeight="1">
      <c r="A37" s="19">
        <v>10</v>
      </c>
      <c r="B37" s="19">
        <v>2.15</v>
      </c>
      <c r="C37" s="24">
        <v>2.2999999999999998</v>
      </c>
      <c r="D37" s="22">
        <v>8200</v>
      </c>
      <c r="E37" s="22">
        <f t="shared" si="0"/>
        <v>8000.74</v>
      </c>
      <c r="F37" s="23">
        <v>42</v>
      </c>
      <c r="G37" s="24">
        <v>10.15</v>
      </c>
      <c r="H37" s="26">
        <v>10.3</v>
      </c>
      <c r="I37" s="22">
        <v>8200</v>
      </c>
      <c r="J37" s="22">
        <f t="shared" si="1"/>
        <v>8000.74</v>
      </c>
      <c r="K37" s="23">
        <v>74</v>
      </c>
      <c r="L37" s="26">
        <v>18.149999999999999</v>
      </c>
      <c r="M37" s="24">
        <v>18.3</v>
      </c>
      <c r="N37" s="22">
        <v>8200</v>
      </c>
      <c r="O37" s="22">
        <f t="shared" si="2"/>
        <v>8000.74</v>
      </c>
    </row>
    <row r="38" spans="1:15" ht="20.25" customHeight="1">
      <c r="A38" s="19">
        <v>11</v>
      </c>
      <c r="B38" s="25">
        <v>2.2999999999999998</v>
      </c>
      <c r="C38" s="21">
        <v>2.4500000000000002</v>
      </c>
      <c r="D38" s="22">
        <v>8200</v>
      </c>
      <c r="E38" s="22">
        <f t="shared" si="0"/>
        <v>8000.74</v>
      </c>
      <c r="F38" s="23">
        <v>43</v>
      </c>
      <c r="G38" s="24">
        <v>10.3</v>
      </c>
      <c r="H38" s="26">
        <v>10.45</v>
      </c>
      <c r="I38" s="22">
        <v>8200</v>
      </c>
      <c r="J38" s="22">
        <f t="shared" si="1"/>
        <v>8000.74</v>
      </c>
      <c r="K38" s="23">
        <v>75</v>
      </c>
      <c r="L38" s="26">
        <v>18.3</v>
      </c>
      <c r="M38" s="24">
        <v>18.45</v>
      </c>
      <c r="N38" s="22">
        <v>8200</v>
      </c>
      <c r="O38" s="22">
        <f t="shared" si="2"/>
        <v>8000.74</v>
      </c>
    </row>
    <row r="39" spans="1:15" ht="20.25" customHeight="1">
      <c r="A39" s="19">
        <v>12</v>
      </c>
      <c r="B39" s="19">
        <v>2.4500000000000002</v>
      </c>
      <c r="C39" s="24">
        <v>3</v>
      </c>
      <c r="D39" s="22">
        <v>8200</v>
      </c>
      <c r="E39" s="22">
        <f t="shared" si="0"/>
        <v>8000.74</v>
      </c>
      <c r="F39" s="23">
        <v>44</v>
      </c>
      <c r="G39" s="24">
        <v>10.45</v>
      </c>
      <c r="H39" s="26">
        <v>11</v>
      </c>
      <c r="I39" s="22">
        <v>8200</v>
      </c>
      <c r="J39" s="22">
        <f t="shared" si="1"/>
        <v>8000.74</v>
      </c>
      <c r="K39" s="23">
        <v>76</v>
      </c>
      <c r="L39" s="26">
        <v>18.45</v>
      </c>
      <c r="M39" s="24">
        <v>19</v>
      </c>
      <c r="N39" s="22">
        <v>8200</v>
      </c>
      <c r="O39" s="22">
        <f t="shared" si="2"/>
        <v>8000.74</v>
      </c>
    </row>
    <row r="40" spans="1:15" ht="20.25" customHeight="1">
      <c r="A40" s="19">
        <v>13</v>
      </c>
      <c r="B40" s="25">
        <v>3</v>
      </c>
      <c r="C40" s="27">
        <v>3.15</v>
      </c>
      <c r="D40" s="22">
        <v>8200</v>
      </c>
      <c r="E40" s="22">
        <f t="shared" si="0"/>
        <v>8000.74</v>
      </c>
      <c r="F40" s="23">
        <v>45</v>
      </c>
      <c r="G40" s="24">
        <v>11</v>
      </c>
      <c r="H40" s="26">
        <v>11.15</v>
      </c>
      <c r="I40" s="22">
        <v>8200</v>
      </c>
      <c r="J40" s="22">
        <f t="shared" si="1"/>
        <v>8000.74</v>
      </c>
      <c r="K40" s="23">
        <v>77</v>
      </c>
      <c r="L40" s="26">
        <v>19</v>
      </c>
      <c r="M40" s="24">
        <v>19.149999999999999</v>
      </c>
      <c r="N40" s="22">
        <v>8200</v>
      </c>
      <c r="O40" s="22">
        <f t="shared" si="2"/>
        <v>8000.74</v>
      </c>
    </row>
    <row r="41" spans="1:15" ht="20.25" customHeight="1">
      <c r="A41" s="19">
        <v>14</v>
      </c>
      <c r="B41" s="19">
        <v>3.15</v>
      </c>
      <c r="C41" s="26">
        <v>3.3</v>
      </c>
      <c r="D41" s="22">
        <v>8200</v>
      </c>
      <c r="E41" s="22">
        <f t="shared" si="0"/>
        <v>8000.74</v>
      </c>
      <c r="F41" s="23">
        <v>46</v>
      </c>
      <c r="G41" s="24">
        <v>11.15</v>
      </c>
      <c r="H41" s="26">
        <v>11.3</v>
      </c>
      <c r="I41" s="22">
        <v>8200</v>
      </c>
      <c r="J41" s="22">
        <f t="shared" si="1"/>
        <v>8000.74</v>
      </c>
      <c r="K41" s="23">
        <v>78</v>
      </c>
      <c r="L41" s="26">
        <v>19.149999999999999</v>
      </c>
      <c r="M41" s="24">
        <v>19.3</v>
      </c>
      <c r="N41" s="22">
        <v>8200</v>
      </c>
      <c r="O41" s="22">
        <f t="shared" si="2"/>
        <v>8000.74</v>
      </c>
    </row>
    <row r="42" spans="1:15" ht="20.25" customHeight="1">
      <c r="A42" s="19">
        <v>15</v>
      </c>
      <c r="B42" s="25">
        <v>3.3</v>
      </c>
      <c r="C42" s="27">
        <v>3.45</v>
      </c>
      <c r="D42" s="22">
        <v>8200</v>
      </c>
      <c r="E42" s="22">
        <f t="shared" si="0"/>
        <v>8000.74</v>
      </c>
      <c r="F42" s="23">
        <v>47</v>
      </c>
      <c r="G42" s="24">
        <v>11.3</v>
      </c>
      <c r="H42" s="26">
        <v>11.45</v>
      </c>
      <c r="I42" s="22">
        <v>8200</v>
      </c>
      <c r="J42" s="22">
        <f t="shared" si="1"/>
        <v>8000.74</v>
      </c>
      <c r="K42" s="23">
        <v>79</v>
      </c>
      <c r="L42" s="26">
        <v>19.3</v>
      </c>
      <c r="M42" s="24">
        <v>19.45</v>
      </c>
      <c r="N42" s="22">
        <v>8200</v>
      </c>
      <c r="O42" s="22">
        <f t="shared" si="2"/>
        <v>8000.74</v>
      </c>
    </row>
    <row r="43" spans="1:15" ht="20.25" customHeight="1">
      <c r="A43" s="19">
        <v>16</v>
      </c>
      <c r="B43" s="19">
        <v>3.45</v>
      </c>
      <c r="C43" s="26">
        <v>4</v>
      </c>
      <c r="D43" s="22">
        <v>8200</v>
      </c>
      <c r="E43" s="22">
        <f t="shared" si="0"/>
        <v>8000.74</v>
      </c>
      <c r="F43" s="23">
        <v>48</v>
      </c>
      <c r="G43" s="24">
        <v>11.45</v>
      </c>
      <c r="H43" s="26">
        <v>12</v>
      </c>
      <c r="I43" s="22">
        <v>8200</v>
      </c>
      <c r="J43" s="22">
        <f t="shared" si="1"/>
        <v>8000.74</v>
      </c>
      <c r="K43" s="23">
        <v>80</v>
      </c>
      <c r="L43" s="26">
        <v>19.45</v>
      </c>
      <c r="M43" s="24">
        <v>20</v>
      </c>
      <c r="N43" s="22">
        <v>8200</v>
      </c>
      <c r="O43" s="22">
        <f t="shared" si="2"/>
        <v>8000.74</v>
      </c>
    </row>
    <row r="44" spans="1:15" ht="20.25" customHeight="1">
      <c r="A44" s="19">
        <v>17</v>
      </c>
      <c r="B44" s="25">
        <v>4</v>
      </c>
      <c r="C44" s="27">
        <v>4.1500000000000004</v>
      </c>
      <c r="D44" s="22">
        <v>8200</v>
      </c>
      <c r="E44" s="22">
        <f t="shared" si="0"/>
        <v>8000.74</v>
      </c>
      <c r="F44" s="23">
        <v>49</v>
      </c>
      <c r="G44" s="24">
        <v>12</v>
      </c>
      <c r="H44" s="26">
        <v>12.15</v>
      </c>
      <c r="I44" s="22">
        <v>8200</v>
      </c>
      <c r="J44" s="22">
        <f t="shared" si="1"/>
        <v>8000.74</v>
      </c>
      <c r="K44" s="23">
        <v>81</v>
      </c>
      <c r="L44" s="26">
        <v>20</v>
      </c>
      <c r="M44" s="24">
        <v>20.149999999999999</v>
      </c>
      <c r="N44" s="22">
        <v>8200</v>
      </c>
      <c r="O44" s="22">
        <f t="shared" si="2"/>
        <v>8000.74</v>
      </c>
    </row>
    <row r="45" spans="1:15" ht="20.25" customHeight="1">
      <c r="A45" s="19">
        <v>18</v>
      </c>
      <c r="B45" s="19">
        <v>4.1500000000000004</v>
      </c>
      <c r="C45" s="26">
        <v>4.3</v>
      </c>
      <c r="D45" s="22">
        <v>8200</v>
      </c>
      <c r="E45" s="22">
        <f t="shared" si="0"/>
        <v>8000.74</v>
      </c>
      <c r="F45" s="23">
        <v>50</v>
      </c>
      <c r="G45" s="24">
        <v>12.15</v>
      </c>
      <c r="H45" s="26">
        <v>12.3</v>
      </c>
      <c r="I45" s="22">
        <v>8200</v>
      </c>
      <c r="J45" s="22">
        <f t="shared" si="1"/>
        <v>8000.74</v>
      </c>
      <c r="K45" s="23">
        <v>82</v>
      </c>
      <c r="L45" s="26">
        <v>20.149999999999999</v>
      </c>
      <c r="M45" s="24">
        <v>20.3</v>
      </c>
      <c r="N45" s="22">
        <v>8200</v>
      </c>
      <c r="O45" s="22">
        <f t="shared" si="2"/>
        <v>8000.74</v>
      </c>
    </row>
    <row r="46" spans="1:15" ht="20.25" customHeight="1">
      <c r="A46" s="19">
        <v>19</v>
      </c>
      <c r="B46" s="25">
        <v>4.3</v>
      </c>
      <c r="C46" s="27">
        <v>4.45</v>
      </c>
      <c r="D46" s="22">
        <v>8200</v>
      </c>
      <c r="E46" s="22">
        <f t="shared" si="0"/>
        <v>8000.74</v>
      </c>
      <c r="F46" s="23">
        <v>51</v>
      </c>
      <c r="G46" s="24">
        <v>12.3</v>
      </c>
      <c r="H46" s="26">
        <v>12.45</v>
      </c>
      <c r="I46" s="22">
        <v>8200</v>
      </c>
      <c r="J46" s="22">
        <f t="shared" si="1"/>
        <v>8000.74</v>
      </c>
      <c r="K46" s="23">
        <v>83</v>
      </c>
      <c r="L46" s="26">
        <v>20.3</v>
      </c>
      <c r="M46" s="24">
        <v>20.45</v>
      </c>
      <c r="N46" s="22">
        <v>8200</v>
      </c>
      <c r="O46" s="22">
        <f t="shared" si="2"/>
        <v>8000.74</v>
      </c>
    </row>
    <row r="47" spans="1:15" ht="20.25" customHeight="1">
      <c r="A47" s="19">
        <v>20</v>
      </c>
      <c r="B47" s="19">
        <v>4.45</v>
      </c>
      <c r="C47" s="26">
        <v>5</v>
      </c>
      <c r="D47" s="22">
        <v>8200</v>
      </c>
      <c r="E47" s="22">
        <f t="shared" si="0"/>
        <v>8000.74</v>
      </c>
      <c r="F47" s="23">
        <v>52</v>
      </c>
      <c r="G47" s="24">
        <v>12.45</v>
      </c>
      <c r="H47" s="26">
        <v>13</v>
      </c>
      <c r="I47" s="22">
        <v>8200</v>
      </c>
      <c r="J47" s="22">
        <f t="shared" si="1"/>
        <v>8000.74</v>
      </c>
      <c r="K47" s="23">
        <v>84</v>
      </c>
      <c r="L47" s="26">
        <v>20.45</v>
      </c>
      <c r="M47" s="24">
        <v>21</v>
      </c>
      <c r="N47" s="22">
        <v>8200</v>
      </c>
      <c r="O47" s="22">
        <f t="shared" si="2"/>
        <v>8000.74</v>
      </c>
    </row>
    <row r="48" spans="1:15" ht="20.25" customHeight="1">
      <c r="A48" s="19">
        <v>21</v>
      </c>
      <c r="B48" s="24">
        <v>5</v>
      </c>
      <c r="C48" s="27">
        <v>5.15</v>
      </c>
      <c r="D48" s="22">
        <v>8200</v>
      </c>
      <c r="E48" s="22">
        <f t="shared" si="0"/>
        <v>8000.74</v>
      </c>
      <c r="F48" s="23">
        <v>53</v>
      </c>
      <c r="G48" s="24">
        <v>13</v>
      </c>
      <c r="H48" s="26">
        <v>13.15</v>
      </c>
      <c r="I48" s="22">
        <v>8200</v>
      </c>
      <c r="J48" s="22">
        <f t="shared" si="1"/>
        <v>8000.74</v>
      </c>
      <c r="K48" s="23">
        <v>85</v>
      </c>
      <c r="L48" s="26">
        <v>21</v>
      </c>
      <c r="M48" s="24">
        <v>21.15</v>
      </c>
      <c r="N48" s="22">
        <v>8200</v>
      </c>
      <c r="O48" s="22">
        <f t="shared" si="2"/>
        <v>8000.74</v>
      </c>
    </row>
    <row r="49" spans="1:18" ht="20.25" customHeight="1">
      <c r="A49" s="19">
        <v>22</v>
      </c>
      <c r="B49" s="21">
        <v>5.15</v>
      </c>
      <c r="C49" s="26">
        <v>5.3</v>
      </c>
      <c r="D49" s="22">
        <v>8200</v>
      </c>
      <c r="E49" s="22">
        <f t="shared" si="0"/>
        <v>8000.74</v>
      </c>
      <c r="F49" s="23">
        <v>54</v>
      </c>
      <c r="G49" s="24">
        <v>13.15</v>
      </c>
      <c r="H49" s="26">
        <v>13.3</v>
      </c>
      <c r="I49" s="22">
        <v>8200</v>
      </c>
      <c r="J49" s="22">
        <f t="shared" si="1"/>
        <v>8000.74</v>
      </c>
      <c r="K49" s="23">
        <v>86</v>
      </c>
      <c r="L49" s="26">
        <v>21.15</v>
      </c>
      <c r="M49" s="24">
        <v>21.3</v>
      </c>
      <c r="N49" s="22">
        <v>8200</v>
      </c>
      <c r="O49" s="22">
        <f t="shared" si="2"/>
        <v>8000.74</v>
      </c>
    </row>
    <row r="50" spans="1:18" ht="20.25" customHeight="1">
      <c r="A50" s="19">
        <v>23</v>
      </c>
      <c r="B50" s="24">
        <v>5.3</v>
      </c>
      <c r="C50" s="27">
        <v>5.45</v>
      </c>
      <c r="D50" s="22">
        <v>8200</v>
      </c>
      <c r="E50" s="22">
        <f t="shared" si="0"/>
        <v>8000.74</v>
      </c>
      <c r="F50" s="23">
        <v>55</v>
      </c>
      <c r="G50" s="24">
        <v>13.3</v>
      </c>
      <c r="H50" s="26">
        <v>13.45</v>
      </c>
      <c r="I50" s="22">
        <v>8200</v>
      </c>
      <c r="J50" s="22">
        <f t="shared" si="1"/>
        <v>8000.74</v>
      </c>
      <c r="K50" s="23">
        <v>87</v>
      </c>
      <c r="L50" s="26">
        <v>21.3</v>
      </c>
      <c r="M50" s="24">
        <v>21.45</v>
      </c>
      <c r="N50" s="22">
        <v>8200</v>
      </c>
      <c r="O50" s="22">
        <f t="shared" si="2"/>
        <v>8000.74</v>
      </c>
    </row>
    <row r="51" spans="1:18" ht="20.25" customHeight="1">
      <c r="A51" s="19">
        <v>24</v>
      </c>
      <c r="B51" s="21">
        <v>5.45</v>
      </c>
      <c r="C51" s="26">
        <v>6</v>
      </c>
      <c r="D51" s="22">
        <v>8200</v>
      </c>
      <c r="E51" s="22">
        <f t="shared" si="0"/>
        <v>8000.74</v>
      </c>
      <c r="F51" s="23">
        <v>56</v>
      </c>
      <c r="G51" s="24">
        <v>13.45</v>
      </c>
      <c r="H51" s="26">
        <v>14</v>
      </c>
      <c r="I51" s="22">
        <v>8200</v>
      </c>
      <c r="J51" s="22">
        <f t="shared" si="1"/>
        <v>8000.74</v>
      </c>
      <c r="K51" s="23">
        <v>88</v>
      </c>
      <c r="L51" s="26">
        <v>21.45</v>
      </c>
      <c r="M51" s="24">
        <v>22</v>
      </c>
      <c r="N51" s="22">
        <v>8200</v>
      </c>
      <c r="O51" s="22">
        <f t="shared" si="2"/>
        <v>8000.74</v>
      </c>
    </row>
    <row r="52" spans="1:18" ht="20.25" customHeight="1">
      <c r="A52" s="19">
        <v>25</v>
      </c>
      <c r="B52" s="24">
        <v>6</v>
      </c>
      <c r="C52" s="27">
        <v>6.15</v>
      </c>
      <c r="D52" s="22">
        <v>8200</v>
      </c>
      <c r="E52" s="22">
        <f t="shared" si="0"/>
        <v>8000.74</v>
      </c>
      <c r="F52" s="23">
        <v>57</v>
      </c>
      <c r="G52" s="24">
        <v>14</v>
      </c>
      <c r="H52" s="26">
        <v>14.15</v>
      </c>
      <c r="I52" s="22">
        <v>8200</v>
      </c>
      <c r="J52" s="22">
        <f t="shared" si="1"/>
        <v>8000.74</v>
      </c>
      <c r="K52" s="23">
        <v>89</v>
      </c>
      <c r="L52" s="26">
        <v>22</v>
      </c>
      <c r="M52" s="24">
        <v>22.15</v>
      </c>
      <c r="N52" s="22">
        <v>8200</v>
      </c>
      <c r="O52" s="22">
        <f t="shared" si="2"/>
        <v>8000.74</v>
      </c>
    </row>
    <row r="53" spans="1:18" ht="20.25" customHeight="1">
      <c r="A53" s="19">
        <v>26</v>
      </c>
      <c r="B53" s="21">
        <v>6.15</v>
      </c>
      <c r="C53" s="26">
        <v>6.3</v>
      </c>
      <c r="D53" s="22">
        <v>8200</v>
      </c>
      <c r="E53" s="22">
        <f t="shared" si="0"/>
        <v>8000.74</v>
      </c>
      <c r="F53" s="23">
        <v>58</v>
      </c>
      <c r="G53" s="24">
        <v>14.15</v>
      </c>
      <c r="H53" s="26">
        <v>14.3</v>
      </c>
      <c r="I53" s="22">
        <v>8200</v>
      </c>
      <c r="J53" s="22">
        <f t="shared" si="1"/>
        <v>8000.74</v>
      </c>
      <c r="K53" s="23">
        <v>90</v>
      </c>
      <c r="L53" s="26">
        <v>22.15</v>
      </c>
      <c r="M53" s="24">
        <v>22.3</v>
      </c>
      <c r="N53" s="22">
        <v>8200</v>
      </c>
      <c r="O53" s="22">
        <f t="shared" si="2"/>
        <v>8000.74</v>
      </c>
    </row>
    <row r="54" spans="1:18" ht="20.25" customHeight="1">
      <c r="A54" s="19">
        <v>27</v>
      </c>
      <c r="B54" s="24">
        <v>6.3</v>
      </c>
      <c r="C54" s="27">
        <v>6.45</v>
      </c>
      <c r="D54" s="22">
        <v>8200</v>
      </c>
      <c r="E54" s="22">
        <f t="shared" si="0"/>
        <v>8000.74</v>
      </c>
      <c r="F54" s="23">
        <v>59</v>
      </c>
      <c r="G54" s="24">
        <v>14.3</v>
      </c>
      <c r="H54" s="26">
        <v>14.45</v>
      </c>
      <c r="I54" s="22">
        <v>8200</v>
      </c>
      <c r="J54" s="22">
        <f t="shared" si="1"/>
        <v>8000.74</v>
      </c>
      <c r="K54" s="23">
        <v>91</v>
      </c>
      <c r="L54" s="26">
        <v>22.3</v>
      </c>
      <c r="M54" s="24">
        <v>22.45</v>
      </c>
      <c r="N54" s="22">
        <v>8200</v>
      </c>
      <c r="O54" s="22">
        <f t="shared" si="2"/>
        <v>8000.74</v>
      </c>
    </row>
    <row r="55" spans="1:18" ht="20.25" customHeight="1">
      <c r="A55" s="19">
        <v>28</v>
      </c>
      <c r="B55" s="21">
        <v>6.45</v>
      </c>
      <c r="C55" s="26">
        <v>7</v>
      </c>
      <c r="D55" s="22">
        <v>8200</v>
      </c>
      <c r="E55" s="22">
        <f t="shared" si="0"/>
        <v>8000.74</v>
      </c>
      <c r="F55" s="23">
        <v>60</v>
      </c>
      <c r="G55" s="24">
        <v>14.45</v>
      </c>
      <c r="H55" s="24">
        <v>15</v>
      </c>
      <c r="I55" s="22">
        <v>8200</v>
      </c>
      <c r="J55" s="22">
        <f t="shared" si="1"/>
        <v>8000.74</v>
      </c>
      <c r="K55" s="23">
        <v>92</v>
      </c>
      <c r="L55" s="26">
        <v>22.45</v>
      </c>
      <c r="M55" s="24">
        <v>23</v>
      </c>
      <c r="N55" s="22">
        <v>8200</v>
      </c>
      <c r="O55" s="22">
        <f t="shared" si="2"/>
        <v>8000.74</v>
      </c>
    </row>
    <row r="56" spans="1:18" ht="20.25" customHeight="1">
      <c r="A56" s="19">
        <v>29</v>
      </c>
      <c r="B56" s="24">
        <v>7</v>
      </c>
      <c r="C56" s="27">
        <v>7.15</v>
      </c>
      <c r="D56" s="22">
        <v>8200</v>
      </c>
      <c r="E56" s="22">
        <f t="shared" si="0"/>
        <v>8000.74</v>
      </c>
      <c r="F56" s="23">
        <v>61</v>
      </c>
      <c r="G56" s="24">
        <v>15</v>
      </c>
      <c r="H56" s="24">
        <v>15.15</v>
      </c>
      <c r="I56" s="22">
        <v>8200</v>
      </c>
      <c r="J56" s="22">
        <f t="shared" si="1"/>
        <v>8000.74</v>
      </c>
      <c r="K56" s="23">
        <v>93</v>
      </c>
      <c r="L56" s="26">
        <v>23</v>
      </c>
      <c r="M56" s="24">
        <v>23.15</v>
      </c>
      <c r="N56" s="22">
        <v>8200</v>
      </c>
      <c r="O56" s="22">
        <f t="shared" si="2"/>
        <v>8000.74</v>
      </c>
    </row>
    <row r="57" spans="1:18" ht="20.25" customHeight="1">
      <c r="A57" s="19">
        <v>30</v>
      </c>
      <c r="B57" s="21">
        <v>7.15</v>
      </c>
      <c r="C57" s="26">
        <v>7.3</v>
      </c>
      <c r="D57" s="22">
        <v>8200</v>
      </c>
      <c r="E57" s="22">
        <f t="shared" si="0"/>
        <v>8000.74</v>
      </c>
      <c r="F57" s="23">
        <v>62</v>
      </c>
      <c r="G57" s="24">
        <v>15.15</v>
      </c>
      <c r="H57" s="24">
        <v>15.3</v>
      </c>
      <c r="I57" s="22">
        <v>8200</v>
      </c>
      <c r="J57" s="22">
        <f t="shared" si="1"/>
        <v>8000.74</v>
      </c>
      <c r="K57" s="23">
        <v>94</v>
      </c>
      <c r="L57" s="24">
        <v>23.15</v>
      </c>
      <c r="M57" s="24">
        <v>23.3</v>
      </c>
      <c r="N57" s="22">
        <v>8200</v>
      </c>
      <c r="O57" s="22">
        <f t="shared" si="2"/>
        <v>8000.74</v>
      </c>
    </row>
    <row r="58" spans="1:18" ht="20.25" customHeight="1">
      <c r="A58" s="19">
        <v>31</v>
      </c>
      <c r="B58" s="24">
        <v>7.3</v>
      </c>
      <c r="C58" s="27">
        <v>7.45</v>
      </c>
      <c r="D58" s="22">
        <v>8200</v>
      </c>
      <c r="E58" s="22">
        <f t="shared" si="0"/>
        <v>8000.74</v>
      </c>
      <c r="F58" s="23">
        <v>63</v>
      </c>
      <c r="G58" s="24">
        <v>15.3</v>
      </c>
      <c r="H58" s="24">
        <v>15.45</v>
      </c>
      <c r="I58" s="22">
        <v>8200</v>
      </c>
      <c r="J58" s="22">
        <f t="shared" si="1"/>
        <v>8000.74</v>
      </c>
      <c r="K58" s="23">
        <v>95</v>
      </c>
      <c r="L58" s="24">
        <v>23.3</v>
      </c>
      <c r="M58" s="24">
        <v>23.45</v>
      </c>
      <c r="N58" s="22">
        <v>8200</v>
      </c>
      <c r="O58" s="22">
        <f t="shared" si="2"/>
        <v>8000.74</v>
      </c>
    </row>
    <row r="59" spans="1:18" ht="20.25" customHeight="1">
      <c r="A59" s="19">
        <v>32</v>
      </c>
      <c r="B59" s="21">
        <v>7.45</v>
      </c>
      <c r="C59" s="26">
        <v>8</v>
      </c>
      <c r="D59" s="22">
        <v>8200</v>
      </c>
      <c r="E59" s="22">
        <f t="shared" si="0"/>
        <v>8000.74</v>
      </c>
      <c r="F59" s="23">
        <v>64</v>
      </c>
      <c r="G59" s="24">
        <v>15.45</v>
      </c>
      <c r="H59" s="24">
        <v>16</v>
      </c>
      <c r="I59" s="22">
        <v>8200</v>
      </c>
      <c r="J59" s="22">
        <f t="shared" si="1"/>
        <v>8000.74</v>
      </c>
      <c r="K59" s="28">
        <v>96</v>
      </c>
      <c r="L59" s="24">
        <v>23.45</v>
      </c>
      <c r="M59" s="29">
        <v>24</v>
      </c>
      <c r="N59" s="22">
        <v>8200</v>
      </c>
      <c r="O59" s="22">
        <f t="shared" si="2"/>
        <v>8000.74</v>
      </c>
    </row>
    <row r="60" spans="1:18" ht="20.25" customHeight="1">
      <c r="A60" s="30"/>
      <c r="B60" s="31"/>
      <c r="C60" s="32"/>
      <c r="D60" s="33">
        <f>SUM(D28:D59)</f>
        <v>262400</v>
      </c>
      <c r="E60" s="34">
        <f>SUM(E28:E59)</f>
        <v>256023.67999999988</v>
      </c>
      <c r="F60" s="35"/>
      <c r="G60" s="36"/>
      <c r="H60" s="36"/>
      <c r="I60" s="34">
        <f>SUM(I28:I59)</f>
        <v>262400</v>
      </c>
      <c r="J60" s="33">
        <f>SUM(J28:J59)</f>
        <v>256023.67999999988</v>
      </c>
      <c r="K60" s="35"/>
      <c r="L60" s="36"/>
      <c r="M60" s="36"/>
      <c r="N60" s="33">
        <f>SUM(N28:N59)</f>
        <v>262400</v>
      </c>
      <c r="O60" s="34">
        <f>SUM(O28:O59)</f>
        <v>256023.67999999988</v>
      </c>
      <c r="P60" s="14"/>
      <c r="Q60" s="37"/>
      <c r="R60" s="14"/>
    </row>
    <row r="64" spans="1:18" ht="20.25" customHeight="1">
      <c r="A64" t="s">
        <v>34</v>
      </c>
      <c r="B64">
        <f>SUM(D60,I60,N60)/(4000*1000)</f>
        <v>0.1968</v>
      </c>
      <c r="C64">
        <f>ROUNDDOWN(SUM(E60,J60,O60)/(4000*1000),4)</f>
        <v>0.192</v>
      </c>
    </row>
    <row r="66" spans="1:17" ht="20.25" customHeight="1">
      <c r="A66" s="2" t="s">
        <v>30</v>
      </c>
      <c r="D66" s="33"/>
      <c r="E66" s="38"/>
      <c r="J66" s="38"/>
      <c r="O66" s="38"/>
      <c r="Q66" s="38"/>
    </row>
    <row r="67" spans="1:17" ht="20.25" customHeight="1">
      <c r="D67" s="33"/>
      <c r="J67" s="38"/>
      <c r="Q67" s="38"/>
    </row>
    <row r="68" spans="1:17" ht="20.2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0.2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0.25" customHeight="1">
      <c r="D70" s="33"/>
      <c r="E70" s="38"/>
      <c r="H70" s="38"/>
      <c r="J70" s="38"/>
    </row>
    <row r="71" spans="1:17" ht="20.25" customHeight="1">
      <c r="D71" s="33"/>
      <c r="E71" s="38"/>
      <c r="H71" s="38"/>
      <c r="M71" s="7" t="s">
        <v>33</v>
      </c>
    </row>
    <row r="72" spans="1:17" ht="20.25" customHeight="1">
      <c r="D72" s="33"/>
      <c r="E72" s="38"/>
      <c r="H72" s="38"/>
    </row>
    <row r="73" spans="1:17" ht="20.25" customHeight="1">
      <c r="D73" s="33"/>
      <c r="E73" s="38"/>
      <c r="H73" s="38"/>
    </row>
    <row r="74" spans="1:17" ht="20.25" customHeight="1">
      <c r="D74" s="33"/>
      <c r="E74" s="38"/>
      <c r="H74" s="38"/>
    </row>
    <row r="75" spans="1:17" ht="20.25" customHeight="1">
      <c r="D75" s="33"/>
      <c r="E75" s="38"/>
      <c r="H75" s="38"/>
    </row>
    <row r="76" spans="1:17" ht="20.25" customHeight="1">
      <c r="D76" s="33"/>
      <c r="E76" s="38"/>
      <c r="H76" s="38"/>
    </row>
    <row r="77" spans="1:17" ht="20.25" customHeight="1">
      <c r="D77" s="33"/>
      <c r="E77" s="38"/>
      <c r="H77" s="38"/>
    </row>
    <row r="78" spans="1:17" ht="20.25" customHeight="1">
      <c r="D78" s="33"/>
      <c r="E78" s="38"/>
      <c r="H78" s="38"/>
    </row>
    <row r="79" spans="1:17" ht="20.25" customHeight="1">
      <c r="D79" s="33"/>
      <c r="E79" s="38"/>
      <c r="H79" s="38"/>
    </row>
    <row r="80" spans="1:17" ht="20.25" customHeight="1">
      <c r="D80" s="33"/>
      <c r="E80" s="38"/>
      <c r="H80" s="38"/>
    </row>
    <row r="81" spans="4:8" ht="20.25" customHeight="1">
      <c r="D81" s="33"/>
      <c r="E81" s="38"/>
      <c r="H81" s="38"/>
    </row>
    <row r="82" spans="4:8" ht="20.25" customHeight="1">
      <c r="D82" s="33"/>
      <c r="E82" s="38"/>
      <c r="H82" s="38"/>
    </row>
    <row r="83" spans="4:8" ht="20.25" customHeight="1">
      <c r="D83" s="33"/>
      <c r="E83" s="38"/>
      <c r="H83" s="38"/>
    </row>
    <row r="84" spans="4:8" ht="20.25" customHeight="1">
      <c r="D84" s="33"/>
      <c r="E84" s="38"/>
      <c r="H84" s="38"/>
    </row>
    <row r="85" spans="4:8" ht="20.25" customHeight="1">
      <c r="D85" s="33"/>
      <c r="E85" s="38"/>
      <c r="H85" s="38"/>
    </row>
    <row r="86" spans="4:8" ht="20.25" customHeight="1">
      <c r="D86" s="33"/>
      <c r="E86" s="38"/>
      <c r="H86" s="38"/>
    </row>
    <row r="87" spans="4:8" ht="20.25" customHeight="1">
      <c r="D87" s="33"/>
      <c r="E87" s="38"/>
      <c r="H87" s="38"/>
    </row>
    <row r="88" spans="4:8" ht="20.25" customHeight="1">
      <c r="D88" s="33"/>
      <c r="E88" s="38"/>
      <c r="H88" s="38"/>
    </row>
    <row r="89" spans="4:8" ht="20.25" customHeight="1">
      <c r="D89" s="33"/>
      <c r="E89" s="38"/>
      <c r="H89" s="38"/>
    </row>
    <row r="90" spans="4:8" ht="20.25" customHeight="1">
      <c r="D90" s="33"/>
      <c r="E90" s="38"/>
      <c r="H90" s="38"/>
    </row>
    <row r="91" spans="4:8" ht="20.25" customHeight="1">
      <c r="D91" s="33"/>
      <c r="E91" s="38"/>
      <c r="H91" s="38"/>
    </row>
    <row r="92" spans="4:8" ht="20.25" customHeight="1">
      <c r="D92" s="33"/>
      <c r="E92" s="38"/>
      <c r="H92" s="38"/>
    </row>
    <row r="93" spans="4:8" ht="20.25" customHeight="1">
      <c r="D93" s="33"/>
      <c r="E93" s="38"/>
      <c r="H93" s="38"/>
    </row>
    <row r="94" spans="4:8" ht="20.25" customHeight="1">
      <c r="D94" s="42"/>
      <c r="E94" s="38"/>
      <c r="H94" s="38"/>
    </row>
    <row r="95" spans="4:8" ht="20.25" customHeight="1">
      <c r="E95" s="38"/>
      <c r="H95" s="38"/>
    </row>
    <row r="96" spans="4:8" ht="20.25" customHeight="1">
      <c r="E96" s="38"/>
      <c r="H96" s="38"/>
    </row>
    <row r="97" spans="4:8" ht="20.25" customHeight="1">
      <c r="E97" s="38"/>
      <c r="H97" s="38"/>
    </row>
    <row r="98" spans="4:8" ht="20.25" customHeight="1">
      <c r="D98" s="43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>
  <dimension ref="A2:R98"/>
  <sheetViews>
    <sheetView topLeftCell="A22" workbookViewId="0">
      <selection activeCell="B26" sqref="B26"/>
    </sheetView>
  </sheetViews>
  <sheetFormatPr defaultColWidth="14" defaultRowHeight="38.25" customHeight="1"/>
  <sheetData>
    <row r="2" spans="1:15" ht="38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38.25" customHeight="1">
      <c r="A4" s="2" t="s">
        <v>68</v>
      </c>
      <c r="B4" s="2"/>
      <c r="C4" s="2"/>
      <c r="D4" s="2"/>
      <c r="E4" s="2"/>
      <c r="F4" s="2"/>
      <c r="G4" s="2"/>
      <c r="H4" s="2"/>
      <c r="I4" s="2"/>
    </row>
    <row r="5" spans="1:15" ht="38.25" customHeight="1">
      <c r="A5" s="2"/>
    </row>
    <row r="6" spans="1:15" ht="38.25" customHeight="1">
      <c r="A6" s="2" t="s">
        <v>2</v>
      </c>
    </row>
    <row r="7" spans="1:15" ht="38.25" customHeight="1">
      <c r="A7" s="2" t="s">
        <v>3</v>
      </c>
    </row>
    <row r="8" spans="1:15" ht="38.25" customHeight="1">
      <c r="A8" s="2" t="s">
        <v>4</v>
      </c>
      <c r="H8" s="3"/>
    </row>
    <row r="9" spans="1:15" ht="38.25" customHeight="1">
      <c r="A9" s="2" t="s">
        <v>5</v>
      </c>
    </row>
    <row r="10" spans="1:15" ht="38.25" customHeight="1">
      <c r="A10" s="2" t="s">
        <v>6</v>
      </c>
    </row>
    <row r="11" spans="1:15" ht="38.25" customHeight="1">
      <c r="A11" s="2"/>
      <c r="G11" s="4"/>
    </row>
    <row r="12" spans="1:15" ht="38.25" customHeight="1">
      <c r="A12" s="2" t="s">
        <v>69</v>
      </c>
      <c r="N12" s="2" t="s">
        <v>70</v>
      </c>
    </row>
    <row r="13" spans="1:15" ht="38.25" customHeight="1">
      <c r="A13" s="2"/>
    </row>
    <row r="14" spans="1:15" ht="38.25" customHeight="1">
      <c r="A14" s="2" t="s">
        <v>9</v>
      </c>
      <c r="N14" s="5" t="s">
        <v>10</v>
      </c>
      <c r="O14" s="6" t="s">
        <v>11</v>
      </c>
    </row>
    <row r="15" spans="1:15" ht="38.25" customHeight="1">
      <c r="N15" s="5"/>
      <c r="O15" s="6"/>
    </row>
    <row r="16" spans="1:15" ht="38.25" customHeight="1">
      <c r="A16" s="7" t="s">
        <v>12</v>
      </c>
      <c r="N16" s="8"/>
      <c r="O16" s="9"/>
    </row>
    <row r="17" spans="1:15" ht="38.25" customHeight="1">
      <c r="A17" s="7" t="s">
        <v>13</v>
      </c>
      <c r="N17" s="10" t="s">
        <v>14</v>
      </c>
      <c r="O17" s="11" t="s">
        <v>15</v>
      </c>
    </row>
    <row r="18" spans="1:15" ht="38.25" customHeight="1">
      <c r="A18" s="7" t="s">
        <v>16</v>
      </c>
      <c r="N18" s="10"/>
      <c r="O18" s="12"/>
    </row>
    <row r="19" spans="1:15" ht="38.25" customHeight="1">
      <c r="A19" s="7" t="s">
        <v>17</v>
      </c>
      <c r="N19" s="10"/>
      <c r="O19" s="12"/>
    </row>
    <row r="20" spans="1:15" ht="38.25" customHeight="1">
      <c r="A20" s="7" t="s">
        <v>18</v>
      </c>
      <c r="N20" s="10"/>
      <c r="O20" s="13"/>
    </row>
    <row r="21" spans="1:15" ht="38.25" customHeight="1">
      <c r="A21" s="2" t="s">
        <v>19</v>
      </c>
      <c r="C21" s="1" t="s">
        <v>20</v>
      </c>
      <c r="D21" s="1"/>
      <c r="N21" s="14"/>
      <c r="O21" s="14"/>
    </row>
    <row r="23" spans="1:15" ht="38.25" customHeight="1">
      <c r="A23" s="2" t="s">
        <v>21</v>
      </c>
      <c r="E23" s="2" t="s">
        <v>22</v>
      </c>
    </row>
    <row r="24" spans="1:15" ht="38.25" customHeight="1">
      <c r="G24" s="2" t="s">
        <v>23</v>
      </c>
    </row>
    <row r="25" spans="1:15" ht="38.2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55.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38.2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38.25" customHeight="1">
      <c r="A28" s="19">
        <v>1</v>
      </c>
      <c r="B28" s="20">
        <v>0</v>
      </c>
      <c r="C28" s="21">
        <v>0.15</v>
      </c>
      <c r="D28" s="22">
        <v>8200</v>
      </c>
      <c r="E28" s="22">
        <f t="shared" ref="E28:E59" si="0">D28*(100-2.43)/100</f>
        <v>8000.74</v>
      </c>
      <c r="F28" s="23">
        <v>33</v>
      </c>
      <c r="G28" s="24">
        <v>8</v>
      </c>
      <c r="H28" s="24">
        <v>8.15</v>
      </c>
      <c r="I28" s="22">
        <v>8200</v>
      </c>
      <c r="J28" s="22">
        <f t="shared" ref="J28:J59" si="1">I28*(100-2.43)/100</f>
        <v>8000.74</v>
      </c>
      <c r="K28" s="23">
        <v>65</v>
      </c>
      <c r="L28" s="24">
        <v>16</v>
      </c>
      <c r="M28" s="24">
        <v>16.149999999999999</v>
      </c>
      <c r="N28" s="22">
        <v>8200</v>
      </c>
      <c r="O28" s="22">
        <f t="shared" ref="O28:O59" si="2">N28*(100-2.43)/100</f>
        <v>8000.74</v>
      </c>
    </row>
    <row r="29" spans="1:15" ht="38.25" customHeight="1">
      <c r="A29" s="19">
        <v>2</v>
      </c>
      <c r="B29" s="19">
        <v>0.15</v>
      </c>
      <c r="C29" s="25">
        <v>0.3</v>
      </c>
      <c r="D29" s="22">
        <v>8200</v>
      </c>
      <c r="E29" s="22">
        <f t="shared" si="0"/>
        <v>8000.74</v>
      </c>
      <c r="F29" s="23">
        <v>34</v>
      </c>
      <c r="G29" s="24">
        <v>8.15</v>
      </c>
      <c r="H29" s="24">
        <v>8.3000000000000007</v>
      </c>
      <c r="I29" s="22">
        <v>8200</v>
      </c>
      <c r="J29" s="22">
        <f t="shared" si="1"/>
        <v>8000.74</v>
      </c>
      <c r="K29" s="23">
        <v>66</v>
      </c>
      <c r="L29" s="24">
        <v>16.149999999999999</v>
      </c>
      <c r="M29" s="24">
        <v>16.3</v>
      </c>
      <c r="N29" s="22">
        <v>8200</v>
      </c>
      <c r="O29" s="22">
        <f t="shared" si="2"/>
        <v>8000.74</v>
      </c>
    </row>
    <row r="30" spans="1:15" ht="38.25" customHeight="1">
      <c r="A30" s="19">
        <v>3</v>
      </c>
      <c r="B30" s="25">
        <v>0.3</v>
      </c>
      <c r="C30" s="21">
        <v>0.45</v>
      </c>
      <c r="D30" s="22">
        <v>8200</v>
      </c>
      <c r="E30" s="22">
        <f t="shared" si="0"/>
        <v>8000.74</v>
      </c>
      <c r="F30" s="23">
        <v>35</v>
      </c>
      <c r="G30" s="24">
        <v>8.3000000000000007</v>
      </c>
      <c r="H30" s="24">
        <v>8.4499999999999993</v>
      </c>
      <c r="I30" s="22">
        <v>8200</v>
      </c>
      <c r="J30" s="22">
        <f t="shared" si="1"/>
        <v>8000.74</v>
      </c>
      <c r="K30" s="23">
        <v>67</v>
      </c>
      <c r="L30" s="24">
        <v>16.3</v>
      </c>
      <c r="M30" s="24">
        <v>16.45</v>
      </c>
      <c r="N30" s="22">
        <v>8200</v>
      </c>
      <c r="O30" s="22">
        <f t="shared" si="2"/>
        <v>8000.74</v>
      </c>
    </row>
    <row r="31" spans="1:15" ht="38.25" customHeight="1">
      <c r="A31" s="19">
        <v>4</v>
      </c>
      <c r="B31" s="19">
        <v>0.45</v>
      </c>
      <c r="C31" s="24">
        <v>1</v>
      </c>
      <c r="D31" s="22">
        <v>8200</v>
      </c>
      <c r="E31" s="22">
        <f t="shared" si="0"/>
        <v>8000.74</v>
      </c>
      <c r="F31" s="23">
        <v>36</v>
      </c>
      <c r="G31" s="24">
        <v>8.4499999999999993</v>
      </c>
      <c r="H31" s="24">
        <v>9</v>
      </c>
      <c r="I31" s="22">
        <v>8200</v>
      </c>
      <c r="J31" s="22">
        <f t="shared" si="1"/>
        <v>8000.74</v>
      </c>
      <c r="K31" s="23">
        <v>68</v>
      </c>
      <c r="L31" s="24">
        <v>16.45</v>
      </c>
      <c r="M31" s="24">
        <v>17</v>
      </c>
      <c r="N31" s="22">
        <v>8200</v>
      </c>
      <c r="O31" s="22">
        <f t="shared" si="2"/>
        <v>8000.74</v>
      </c>
    </row>
    <row r="32" spans="1:15" ht="38.25" customHeight="1">
      <c r="A32" s="19">
        <v>5</v>
      </c>
      <c r="B32" s="24">
        <v>1</v>
      </c>
      <c r="C32" s="21">
        <v>1.1499999999999999</v>
      </c>
      <c r="D32" s="22">
        <v>8200</v>
      </c>
      <c r="E32" s="22">
        <f t="shared" si="0"/>
        <v>8000.74</v>
      </c>
      <c r="F32" s="23">
        <v>37</v>
      </c>
      <c r="G32" s="24">
        <v>9</v>
      </c>
      <c r="H32" s="24">
        <v>9.15</v>
      </c>
      <c r="I32" s="22">
        <v>8200</v>
      </c>
      <c r="J32" s="22">
        <f t="shared" si="1"/>
        <v>8000.74</v>
      </c>
      <c r="K32" s="23">
        <v>69</v>
      </c>
      <c r="L32" s="24">
        <v>17</v>
      </c>
      <c r="M32" s="24">
        <v>17.149999999999999</v>
      </c>
      <c r="N32" s="22">
        <v>8200</v>
      </c>
      <c r="O32" s="22">
        <f t="shared" si="2"/>
        <v>8000.74</v>
      </c>
    </row>
    <row r="33" spans="1:15" ht="38.25" customHeight="1">
      <c r="A33" s="19">
        <v>6</v>
      </c>
      <c r="B33" s="21">
        <v>1.1499999999999999</v>
      </c>
      <c r="C33" s="24">
        <v>1.3</v>
      </c>
      <c r="D33" s="22">
        <v>8200</v>
      </c>
      <c r="E33" s="22">
        <f t="shared" si="0"/>
        <v>8000.74</v>
      </c>
      <c r="F33" s="23">
        <v>38</v>
      </c>
      <c r="G33" s="24">
        <v>9.15</v>
      </c>
      <c r="H33" s="24">
        <v>9.3000000000000007</v>
      </c>
      <c r="I33" s="22">
        <v>8200</v>
      </c>
      <c r="J33" s="22">
        <f t="shared" si="1"/>
        <v>8000.74</v>
      </c>
      <c r="K33" s="23">
        <v>70</v>
      </c>
      <c r="L33" s="24">
        <v>17.149999999999999</v>
      </c>
      <c r="M33" s="24">
        <v>17.3</v>
      </c>
      <c r="N33" s="22">
        <v>8200</v>
      </c>
      <c r="O33" s="22">
        <f t="shared" si="2"/>
        <v>8000.74</v>
      </c>
    </row>
    <row r="34" spans="1:15" ht="38.25" customHeight="1">
      <c r="A34" s="19">
        <v>7</v>
      </c>
      <c r="B34" s="25">
        <v>1.3</v>
      </c>
      <c r="C34" s="21">
        <v>1.45</v>
      </c>
      <c r="D34" s="22">
        <v>8200</v>
      </c>
      <c r="E34" s="22">
        <f t="shared" si="0"/>
        <v>8000.74</v>
      </c>
      <c r="F34" s="23">
        <v>39</v>
      </c>
      <c r="G34" s="24">
        <v>9.3000000000000007</v>
      </c>
      <c r="H34" s="24">
        <v>9.4499999999999993</v>
      </c>
      <c r="I34" s="22">
        <v>8200</v>
      </c>
      <c r="J34" s="22">
        <f t="shared" si="1"/>
        <v>8000.74</v>
      </c>
      <c r="K34" s="23">
        <v>71</v>
      </c>
      <c r="L34" s="24">
        <v>17.3</v>
      </c>
      <c r="M34" s="24">
        <v>17.45</v>
      </c>
      <c r="N34" s="22">
        <v>8200</v>
      </c>
      <c r="O34" s="22">
        <f t="shared" si="2"/>
        <v>8000.74</v>
      </c>
    </row>
    <row r="35" spans="1:15" ht="38.25" customHeight="1">
      <c r="A35" s="19">
        <v>8</v>
      </c>
      <c r="B35" s="19">
        <v>1.45</v>
      </c>
      <c r="C35" s="24">
        <v>2</v>
      </c>
      <c r="D35" s="22">
        <v>8200</v>
      </c>
      <c r="E35" s="22">
        <f t="shared" si="0"/>
        <v>8000.74</v>
      </c>
      <c r="F35" s="23">
        <v>40</v>
      </c>
      <c r="G35" s="24">
        <v>9.4499999999999993</v>
      </c>
      <c r="H35" s="24">
        <v>10</v>
      </c>
      <c r="I35" s="22">
        <v>8200</v>
      </c>
      <c r="J35" s="22">
        <f t="shared" si="1"/>
        <v>8000.74</v>
      </c>
      <c r="K35" s="23">
        <v>72</v>
      </c>
      <c r="L35" s="26">
        <v>17.45</v>
      </c>
      <c r="M35" s="24">
        <v>18</v>
      </c>
      <c r="N35" s="22">
        <v>8200</v>
      </c>
      <c r="O35" s="22">
        <f t="shared" si="2"/>
        <v>8000.74</v>
      </c>
    </row>
    <row r="36" spans="1:15" ht="38.25" customHeight="1">
      <c r="A36" s="19">
        <v>9</v>
      </c>
      <c r="B36" s="25">
        <v>2</v>
      </c>
      <c r="C36" s="21">
        <v>2.15</v>
      </c>
      <c r="D36" s="22">
        <v>8200</v>
      </c>
      <c r="E36" s="22">
        <f t="shared" si="0"/>
        <v>8000.74</v>
      </c>
      <c r="F36" s="23">
        <v>41</v>
      </c>
      <c r="G36" s="24">
        <v>10</v>
      </c>
      <c r="H36" s="26">
        <v>10.15</v>
      </c>
      <c r="I36" s="22">
        <v>8200</v>
      </c>
      <c r="J36" s="22">
        <f t="shared" si="1"/>
        <v>8000.74</v>
      </c>
      <c r="K36" s="23">
        <v>73</v>
      </c>
      <c r="L36" s="26">
        <v>18</v>
      </c>
      <c r="M36" s="24">
        <v>18.149999999999999</v>
      </c>
      <c r="N36" s="22">
        <v>8200</v>
      </c>
      <c r="O36" s="22">
        <f t="shared" si="2"/>
        <v>8000.74</v>
      </c>
    </row>
    <row r="37" spans="1:15" ht="38.25" customHeight="1">
      <c r="A37" s="19">
        <v>10</v>
      </c>
      <c r="B37" s="19">
        <v>2.15</v>
      </c>
      <c r="C37" s="24">
        <v>2.2999999999999998</v>
      </c>
      <c r="D37" s="22">
        <v>8200</v>
      </c>
      <c r="E37" s="22">
        <f t="shared" si="0"/>
        <v>8000.74</v>
      </c>
      <c r="F37" s="23">
        <v>42</v>
      </c>
      <c r="G37" s="24">
        <v>10.15</v>
      </c>
      <c r="H37" s="26">
        <v>10.3</v>
      </c>
      <c r="I37" s="22">
        <v>8200</v>
      </c>
      <c r="J37" s="22">
        <f t="shared" si="1"/>
        <v>8000.74</v>
      </c>
      <c r="K37" s="23">
        <v>74</v>
      </c>
      <c r="L37" s="26">
        <v>18.149999999999999</v>
      </c>
      <c r="M37" s="24">
        <v>18.3</v>
      </c>
      <c r="N37" s="22">
        <v>8200</v>
      </c>
      <c r="O37" s="22">
        <f t="shared" si="2"/>
        <v>8000.74</v>
      </c>
    </row>
    <row r="38" spans="1:15" ht="38.25" customHeight="1">
      <c r="A38" s="19">
        <v>11</v>
      </c>
      <c r="B38" s="25">
        <v>2.2999999999999998</v>
      </c>
      <c r="C38" s="21">
        <v>2.4500000000000002</v>
      </c>
      <c r="D38" s="22">
        <v>8200</v>
      </c>
      <c r="E38" s="22">
        <f t="shared" si="0"/>
        <v>8000.74</v>
      </c>
      <c r="F38" s="23">
        <v>43</v>
      </c>
      <c r="G38" s="24">
        <v>10.3</v>
      </c>
      <c r="H38" s="26">
        <v>10.45</v>
      </c>
      <c r="I38" s="22">
        <v>8200</v>
      </c>
      <c r="J38" s="22">
        <f t="shared" si="1"/>
        <v>8000.74</v>
      </c>
      <c r="K38" s="23">
        <v>75</v>
      </c>
      <c r="L38" s="26">
        <v>18.3</v>
      </c>
      <c r="M38" s="24">
        <v>18.45</v>
      </c>
      <c r="N38" s="22">
        <v>8200</v>
      </c>
      <c r="O38" s="22">
        <f t="shared" si="2"/>
        <v>8000.74</v>
      </c>
    </row>
    <row r="39" spans="1:15" ht="38.25" customHeight="1">
      <c r="A39" s="19">
        <v>12</v>
      </c>
      <c r="B39" s="19">
        <v>2.4500000000000002</v>
      </c>
      <c r="C39" s="24">
        <v>3</v>
      </c>
      <c r="D39" s="22">
        <v>8200</v>
      </c>
      <c r="E39" s="22">
        <f t="shared" si="0"/>
        <v>8000.74</v>
      </c>
      <c r="F39" s="23">
        <v>44</v>
      </c>
      <c r="G39" s="24">
        <v>10.45</v>
      </c>
      <c r="H39" s="26">
        <v>11</v>
      </c>
      <c r="I39" s="22">
        <v>8200</v>
      </c>
      <c r="J39" s="22">
        <f t="shared" si="1"/>
        <v>8000.74</v>
      </c>
      <c r="K39" s="23">
        <v>76</v>
      </c>
      <c r="L39" s="26">
        <v>18.45</v>
      </c>
      <c r="M39" s="24">
        <v>19</v>
      </c>
      <c r="N39" s="22">
        <v>8200</v>
      </c>
      <c r="O39" s="22">
        <f t="shared" si="2"/>
        <v>8000.74</v>
      </c>
    </row>
    <row r="40" spans="1:15" ht="38.25" customHeight="1">
      <c r="A40" s="19">
        <v>13</v>
      </c>
      <c r="B40" s="25">
        <v>3</v>
      </c>
      <c r="C40" s="27">
        <v>3.15</v>
      </c>
      <c r="D40" s="22">
        <v>8200</v>
      </c>
      <c r="E40" s="22">
        <f t="shared" si="0"/>
        <v>8000.74</v>
      </c>
      <c r="F40" s="23">
        <v>45</v>
      </c>
      <c r="G40" s="24">
        <v>11</v>
      </c>
      <c r="H40" s="26">
        <v>11.15</v>
      </c>
      <c r="I40" s="22">
        <v>8200</v>
      </c>
      <c r="J40" s="22">
        <f t="shared" si="1"/>
        <v>8000.74</v>
      </c>
      <c r="K40" s="23">
        <v>77</v>
      </c>
      <c r="L40" s="26">
        <v>19</v>
      </c>
      <c r="M40" s="24">
        <v>19.149999999999999</v>
      </c>
      <c r="N40" s="22">
        <v>8200</v>
      </c>
      <c r="O40" s="22">
        <f t="shared" si="2"/>
        <v>8000.74</v>
      </c>
    </row>
    <row r="41" spans="1:15" ht="38.25" customHeight="1">
      <c r="A41" s="19">
        <v>14</v>
      </c>
      <c r="B41" s="19">
        <v>3.15</v>
      </c>
      <c r="C41" s="26">
        <v>3.3</v>
      </c>
      <c r="D41" s="22">
        <v>8200</v>
      </c>
      <c r="E41" s="22">
        <f t="shared" si="0"/>
        <v>8000.74</v>
      </c>
      <c r="F41" s="23">
        <v>46</v>
      </c>
      <c r="G41" s="24">
        <v>11.15</v>
      </c>
      <c r="H41" s="26">
        <v>11.3</v>
      </c>
      <c r="I41" s="22">
        <v>8200</v>
      </c>
      <c r="J41" s="22">
        <f t="shared" si="1"/>
        <v>8000.74</v>
      </c>
      <c r="K41" s="23">
        <v>78</v>
      </c>
      <c r="L41" s="26">
        <v>19.149999999999999</v>
      </c>
      <c r="M41" s="24">
        <v>19.3</v>
      </c>
      <c r="N41" s="22">
        <v>8200</v>
      </c>
      <c r="O41" s="22">
        <f t="shared" si="2"/>
        <v>8000.74</v>
      </c>
    </row>
    <row r="42" spans="1:15" ht="38.25" customHeight="1">
      <c r="A42" s="19">
        <v>15</v>
      </c>
      <c r="B42" s="25">
        <v>3.3</v>
      </c>
      <c r="C42" s="27">
        <v>3.45</v>
      </c>
      <c r="D42" s="22">
        <v>8200</v>
      </c>
      <c r="E42" s="22">
        <f t="shared" si="0"/>
        <v>8000.74</v>
      </c>
      <c r="F42" s="23">
        <v>47</v>
      </c>
      <c r="G42" s="24">
        <v>11.3</v>
      </c>
      <c r="H42" s="26">
        <v>11.45</v>
      </c>
      <c r="I42" s="22">
        <v>8200</v>
      </c>
      <c r="J42" s="22">
        <f t="shared" si="1"/>
        <v>8000.74</v>
      </c>
      <c r="K42" s="23">
        <v>79</v>
      </c>
      <c r="L42" s="26">
        <v>19.3</v>
      </c>
      <c r="M42" s="24">
        <v>19.45</v>
      </c>
      <c r="N42" s="22">
        <v>8200</v>
      </c>
      <c r="O42" s="22">
        <f t="shared" si="2"/>
        <v>8000.74</v>
      </c>
    </row>
    <row r="43" spans="1:15" ht="38.25" customHeight="1">
      <c r="A43" s="19">
        <v>16</v>
      </c>
      <c r="B43" s="19">
        <v>3.45</v>
      </c>
      <c r="C43" s="26">
        <v>4</v>
      </c>
      <c r="D43" s="22">
        <v>8200</v>
      </c>
      <c r="E43" s="22">
        <f t="shared" si="0"/>
        <v>8000.74</v>
      </c>
      <c r="F43" s="23">
        <v>48</v>
      </c>
      <c r="G43" s="24">
        <v>11.45</v>
      </c>
      <c r="H43" s="26">
        <v>12</v>
      </c>
      <c r="I43" s="22">
        <v>8200</v>
      </c>
      <c r="J43" s="22">
        <f t="shared" si="1"/>
        <v>8000.74</v>
      </c>
      <c r="K43" s="23">
        <v>80</v>
      </c>
      <c r="L43" s="26">
        <v>19.45</v>
      </c>
      <c r="M43" s="24">
        <v>20</v>
      </c>
      <c r="N43" s="22">
        <v>8200</v>
      </c>
      <c r="O43" s="22">
        <f t="shared" si="2"/>
        <v>8000.74</v>
      </c>
    </row>
    <row r="44" spans="1:15" ht="38.25" customHeight="1">
      <c r="A44" s="19">
        <v>17</v>
      </c>
      <c r="B44" s="25">
        <v>4</v>
      </c>
      <c r="C44" s="27">
        <v>4.1500000000000004</v>
      </c>
      <c r="D44" s="22">
        <v>8200</v>
      </c>
      <c r="E44" s="22">
        <f t="shared" si="0"/>
        <v>8000.74</v>
      </c>
      <c r="F44" s="23">
        <v>49</v>
      </c>
      <c r="G44" s="24">
        <v>12</v>
      </c>
      <c r="H44" s="26">
        <v>12.15</v>
      </c>
      <c r="I44" s="22">
        <v>8200</v>
      </c>
      <c r="J44" s="22">
        <f t="shared" si="1"/>
        <v>8000.74</v>
      </c>
      <c r="K44" s="23">
        <v>81</v>
      </c>
      <c r="L44" s="26">
        <v>20</v>
      </c>
      <c r="M44" s="24">
        <v>20.149999999999999</v>
      </c>
      <c r="N44" s="22">
        <v>8200</v>
      </c>
      <c r="O44" s="22">
        <f t="shared" si="2"/>
        <v>8000.74</v>
      </c>
    </row>
    <row r="45" spans="1:15" ht="38.25" customHeight="1">
      <c r="A45" s="19">
        <v>18</v>
      </c>
      <c r="B45" s="19">
        <v>4.1500000000000004</v>
      </c>
      <c r="C45" s="26">
        <v>4.3</v>
      </c>
      <c r="D45" s="22">
        <v>8200</v>
      </c>
      <c r="E45" s="22">
        <f t="shared" si="0"/>
        <v>8000.74</v>
      </c>
      <c r="F45" s="23">
        <v>50</v>
      </c>
      <c r="G45" s="24">
        <v>12.15</v>
      </c>
      <c r="H45" s="26">
        <v>12.3</v>
      </c>
      <c r="I45" s="22">
        <v>8200</v>
      </c>
      <c r="J45" s="22">
        <f t="shared" si="1"/>
        <v>8000.74</v>
      </c>
      <c r="K45" s="23">
        <v>82</v>
      </c>
      <c r="L45" s="26">
        <v>20.149999999999999</v>
      </c>
      <c r="M45" s="24">
        <v>20.3</v>
      </c>
      <c r="N45" s="22">
        <v>8200</v>
      </c>
      <c r="O45" s="22">
        <f t="shared" si="2"/>
        <v>8000.74</v>
      </c>
    </row>
    <row r="46" spans="1:15" ht="38.25" customHeight="1">
      <c r="A46" s="19">
        <v>19</v>
      </c>
      <c r="B46" s="25">
        <v>4.3</v>
      </c>
      <c r="C46" s="27">
        <v>4.45</v>
      </c>
      <c r="D46" s="22">
        <v>8200</v>
      </c>
      <c r="E46" s="22">
        <f t="shared" si="0"/>
        <v>8000.74</v>
      </c>
      <c r="F46" s="23">
        <v>51</v>
      </c>
      <c r="G46" s="24">
        <v>12.3</v>
      </c>
      <c r="H46" s="26">
        <v>12.45</v>
      </c>
      <c r="I46" s="22">
        <v>8200</v>
      </c>
      <c r="J46" s="22">
        <f t="shared" si="1"/>
        <v>8000.74</v>
      </c>
      <c r="K46" s="23">
        <v>83</v>
      </c>
      <c r="L46" s="26">
        <v>20.3</v>
      </c>
      <c r="M46" s="24">
        <v>20.45</v>
      </c>
      <c r="N46" s="22">
        <v>8200</v>
      </c>
      <c r="O46" s="22">
        <f t="shared" si="2"/>
        <v>8000.74</v>
      </c>
    </row>
    <row r="47" spans="1:15" ht="38.25" customHeight="1">
      <c r="A47" s="19">
        <v>20</v>
      </c>
      <c r="B47" s="19">
        <v>4.45</v>
      </c>
      <c r="C47" s="26">
        <v>5</v>
      </c>
      <c r="D47" s="22">
        <v>8200</v>
      </c>
      <c r="E47" s="22">
        <f t="shared" si="0"/>
        <v>8000.74</v>
      </c>
      <c r="F47" s="23">
        <v>52</v>
      </c>
      <c r="G47" s="24">
        <v>12.45</v>
      </c>
      <c r="H47" s="26">
        <v>13</v>
      </c>
      <c r="I47" s="22">
        <v>8200</v>
      </c>
      <c r="J47" s="22">
        <f t="shared" si="1"/>
        <v>8000.74</v>
      </c>
      <c r="K47" s="23">
        <v>84</v>
      </c>
      <c r="L47" s="26">
        <v>20.45</v>
      </c>
      <c r="M47" s="24">
        <v>21</v>
      </c>
      <c r="N47" s="22">
        <v>8200</v>
      </c>
      <c r="O47" s="22">
        <f t="shared" si="2"/>
        <v>8000.74</v>
      </c>
    </row>
    <row r="48" spans="1:15" ht="38.25" customHeight="1">
      <c r="A48" s="19">
        <v>21</v>
      </c>
      <c r="B48" s="24">
        <v>5</v>
      </c>
      <c r="C48" s="27">
        <v>5.15</v>
      </c>
      <c r="D48" s="22">
        <v>8200</v>
      </c>
      <c r="E48" s="22">
        <f t="shared" si="0"/>
        <v>8000.74</v>
      </c>
      <c r="F48" s="23">
        <v>53</v>
      </c>
      <c r="G48" s="24">
        <v>13</v>
      </c>
      <c r="H48" s="26">
        <v>13.15</v>
      </c>
      <c r="I48" s="22">
        <v>8200</v>
      </c>
      <c r="J48" s="22">
        <f t="shared" si="1"/>
        <v>8000.74</v>
      </c>
      <c r="K48" s="23">
        <v>85</v>
      </c>
      <c r="L48" s="26">
        <v>21</v>
      </c>
      <c r="M48" s="24">
        <v>21.15</v>
      </c>
      <c r="N48" s="22">
        <v>8200</v>
      </c>
      <c r="O48" s="22">
        <f t="shared" si="2"/>
        <v>8000.74</v>
      </c>
    </row>
    <row r="49" spans="1:18" ht="38.25" customHeight="1">
      <c r="A49" s="19">
        <v>22</v>
      </c>
      <c r="B49" s="21">
        <v>5.15</v>
      </c>
      <c r="C49" s="26">
        <v>5.3</v>
      </c>
      <c r="D49" s="22">
        <v>8200</v>
      </c>
      <c r="E49" s="22">
        <f t="shared" si="0"/>
        <v>8000.74</v>
      </c>
      <c r="F49" s="23">
        <v>54</v>
      </c>
      <c r="G49" s="24">
        <v>13.15</v>
      </c>
      <c r="H49" s="26">
        <v>13.3</v>
      </c>
      <c r="I49" s="22">
        <v>8200</v>
      </c>
      <c r="J49" s="22">
        <f t="shared" si="1"/>
        <v>8000.74</v>
      </c>
      <c r="K49" s="23">
        <v>86</v>
      </c>
      <c r="L49" s="26">
        <v>21.15</v>
      </c>
      <c r="M49" s="24">
        <v>21.3</v>
      </c>
      <c r="N49" s="22">
        <v>8200</v>
      </c>
      <c r="O49" s="22">
        <f t="shared" si="2"/>
        <v>8000.74</v>
      </c>
    </row>
    <row r="50" spans="1:18" ht="38.25" customHeight="1">
      <c r="A50" s="19">
        <v>23</v>
      </c>
      <c r="B50" s="24">
        <v>5.3</v>
      </c>
      <c r="C50" s="27">
        <v>5.45</v>
      </c>
      <c r="D50" s="22">
        <v>8200</v>
      </c>
      <c r="E50" s="22">
        <f t="shared" si="0"/>
        <v>8000.74</v>
      </c>
      <c r="F50" s="23">
        <v>55</v>
      </c>
      <c r="G50" s="24">
        <v>13.3</v>
      </c>
      <c r="H50" s="26">
        <v>13.45</v>
      </c>
      <c r="I50" s="22">
        <v>8200</v>
      </c>
      <c r="J50" s="22">
        <f t="shared" si="1"/>
        <v>8000.74</v>
      </c>
      <c r="K50" s="23">
        <v>87</v>
      </c>
      <c r="L50" s="26">
        <v>21.3</v>
      </c>
      <c r="M50" s="24">
        <v>21.45</v>
      </c>
      <c r="N50" s="22">
        <v>8200</v>
      </c>
      <c r="O50" s="22">
        <f t="shared" si="2"/>
        <v>8000.74</v>
      </c>
    </row>
    <row r="51" spans="1:18" ht="38.25" customHeight="1">
      <c r="A51" s="19">
        <v>24</v>
      </c>
      <c r="B51" s="21">
        <v>5.45</v>
      </c>
      <c r="C51" s="26">
        <v>6</v>
      </c>
      <c r="D51" s="22">
        <v>8200</v>
      </c>
      <c r="E51" s="22">
        <f t="shared" si="0"/>
        <v>8000.74</v>
      </c>
      <c r="F51" s="23">
        <v>56</v>
      </c>
      <c r="G51" s="24">
        <v>13.45</v>
      </c>
      <c r="H51" s="26">
        <v>14</v>
      </c>
      <c r="I51" s="22">
        <v>8200</v>
      </c>
      <c r="J51" s="22">
        <f t="shared" si="1"/>
        <v>8000.74</v>
      </c>
      <c r="K51" s="23">
        <v>88</v>
      </c>
      <c r="L51" s="26">
        <v>21.45</v>
      </c>
      <c r="M51" s="24">
        <v>22</v>
      </c>
      <c r="N51" s="22">
        <v>8200</v>
      </c>
      <c r="O51" s="22">
        <f t="shared" si="2"/>
        <v>8000.74</v>
      </c>
    </row>
    <row r="52" spans="1:18" ht="38.25" customHeight="1">
      <c r="A52" s="19">
        <v>25</v>
      </c>
      <c r="B52" s="24">
        <v>6</v>
      </c>
      <c r="C52" s="27">
        <v>6.15</v>
      </c>
      <c r="D52" s="22">
        <v>8200</v>
      </c>
      <c r="E52" s="22">
        <f t="shared" si="0"/>
        <v>8000.74</v>
      </c>
      <c r="F52" s="23">
        <v>57</v>
      </c>
      <c r="G52" s="24">
        <v>14</v>
      </c>
      <c r="H52" s="26">
        <v>14.15</v>
      </c>
      <c r="I52" s="22">
        <v>8200</v>
      </c>
      <c r="J52" s="22">
        <f t="shared" si="1"/>
        <v>8000.74</v>
      </c>
      <c r="K52" s="23">
        <v>89</v>
      </c>
      <c r="L52" s="26">
        <v>22</v>
      </c>
      <c r="M52" s="24">
        <v>22.15</v>
      </c>
      <c r="N52" s="22">
        <v>8200</v>
      </c>
      <c r="O52" s="22">
        <f t="shared" si="2"/>
        <v>8000.74</v>
      </c>
    </row>
    <row r="53" spans="1:18" ht="38.25" customHeight="1">
      <c r="A53" s="19">
        <v>26</v>
      </c>
      <c r="B53" s="21">
        <v>6.15</v>
      </c>
      <c r="C53" s="26">
        <v>6.3</v>
      </c>
      <c r="D53" s="22">
        <v>8200</v>
      </c>
      <c r="E53" s="22">
        <f t="shared" si="0"/>
        <v>8000.74</v>
      </c>
      <c r="F53" s="23">
        <v>58</v>
      </c>
      <c r="G53" s="24">
        <v>14.15</v>
      </c>
      <c r="H53" s="26">
        <v>14.3</v>
      </c>
      <c r="I53" s="22">
        <v>8200</v>
      </c>
      <c r="J53" s="22">
        <f t="shared" si="1"/>
        <v>8000.74</v>
      </c>
      <c r="K53" s="23">
        <v>90</v>
      </c>
      <c r="L53" s="26">
        <v>22.15</v>
      </c>
      <c r="M53" s="24">
        <v>22.3</v>
      </c>
      <c r="N53" s="22">
        <v>8200</v>
      </c>
      <c r="O53" s="22">
        <f t="shared" si="2"/>
        <v>8000.74</v>
      </c>
    </row>
    <row r="54" spans="1:18" ht="38.25" customHeight="1">
      <c r="A54" s="19">
        <v>27</v>
      </c>
      <c r="B54" s="24">
        <v>6.3</v>
      </c>
      <c r="C54" s="27">
        <v>6.45</v>
      </c>
      <c r="D54" s="22">
        <v>8200</v>
      </c>
      <c r="E54" s="22">
        <f t="shared" si="0"/>
        <v>8000.74</v>
      </c>
      <c r="F54" s="23">
        <v>59</v>
      </c>
      <c r="G54" s="24">
        <v>14.3</v>
      </c>
      <c r="H54" s="26">
        <v>14.45</v>
      </c>
      <c r="I54" s="22">
        <v>8200</v>
      </c>
      <c r="J54" s="22">
        <f t="shared" si="1"/>
        <v>8000.74</v>
      </c>
      <c r="K54" s="23">
        <v>91</v>
      </c>
      <c r="L54" s="26">
        <v>22.3</v>
      </c>
      <c r="M54" s="24">
        <v>22.45</v>
      </c>
      <c r="N54" s="22">
        <v>8200</v>
      </c>
      <c r="O54" s="22">
        <f t="shared" si="2"/>
        <v>8000.74</v>
      </c>
    </row>
    <row r="55" spans="1:18" ht="38.25" customHeight="1">
      <c r="A55" s="19">
        <v>28</v>
      </c>
      <c r="B55" s="21">
        <v>6.45</v>
      </c>
      <c r="C55" s="26">
        <v>7</v>
      </c>
      <c r="D55" s="22">
        <v>8200</v>
      </c>
      <c r="E55" s="22">
        <f t="shared" si="0"/>
        <v>8000.74</v>
      </c>
      <c r="F55" s="23">
        <v>60</v>
      </c>
      <c r="G55" s="24">
        <v>14.45</v>
      </c>
      <c r="H55" s="24">
        <v>15</v>
      </c>
      <c r="I55" s="22">
        <v>8200</v>
      </c>
      <c r="J55" s="22">
        <f t="shared" si="1"/>
        <v>8000.74</v>
      </c>
      <c r="K55" s="23">
        <v>92</v>
      </c>
      <c r="L55" s="26">
        <v>22.45</v>
      </c>
      <c r="M55" s="24">
        <v>23</v>
      </c>
      <c r="N55" s="22">
        <v>8200</v>
      </c>
      <c r="O55" s="22">
        <f t="shared" si="2"/>
        <v>8000.74</v>
      </c>
    </row>
    <row r="56" spans="1:18" ht="38.25" customHeight="1">
      <c r="A56" s="19">
        <v>29</v>
      </c>
      <c r="B56" s="24">
        <v>7</v>
      </c>
      <c r="C56" s="27">
        <v>7.15</v>
      </c>
      <c r="D56" s="22">
        <v>8200</v>
      </c>
      <c r="E56" s="22">
        <f t="shared" si="0"/>
        <v>8000.74</v>
      </c>
      <c r="F56" s="23">
        <v>61</v>
      </c>
      <c r="G56" s="24">
        <v>15</v>
      </c>
      <c r="H56" s="24">
        <v>15.15</v>
      </c>
      <c r="I56" s="22">
        <v>8200</v>
      </c>
      <c r="J56" s="22">
        <f t="shared" si="1"/>
        <v>8000.74</v>
      </c>
      <c r="K56" s="23">
        <v>93</v>
      </c>
      <c r="L56" s="26">
        <v>23</v>
      </c>
      <c r="M56" s="24">
        <v>23.15</v>
      </c>
      <c r="N56" s="22">
        <v>8200</v>
      </c>
      <c r="O56" s="22">
        <f t="shared" si="2"/>
        <v>8000.74</v>
      </c>
    </row>
    <row r="57" spans="1:18" ht="38.25" customHeight="1">
      <c r="A57" s="19">
        <v>30</v>
      </c>
      <c r="B57" s="21">
        <v>7.15</v>
      </c>
      <c r="C57" s="26">
        <v>7.3</v>
      </c>
      <c r="D57" s="22">
        <v>8200</v>
      </c>
      <c r="E57" s="22">
        <f t="shared" si="0"/>
        <v>8000.74</v>
      </c>
      <c r="F57" s="23">
        <v>62</v>
      </c>
      <c r="G57" s="24">
        <v>15.15</v>
      </c>
      <c r="H57" s="24">
        <v>15.3</v>
      </c>
      <c r="I57" s="22">
        <v>8200</v>
      </c>
      <c r="J57" s="22">
        <f t="shared" si="1"/>
        <v>8000.74</v>
      </c>
      <c r="K57" s="23">
        <v>94</v>
      </c>
      <c r="L57" s="24">
        <v>23.15</v>
      </c>
      <c r="M57" s="24">
        <v>23.3</v>
      </c>
      <c r="N57" s="22">
        <v>8200</v>
      </c>
      <c r="O57" s="22">
        <f t="shared" si="2"/>
        <v>8000.74</v>
      </c>
    </row>
    <row r="58" spans="1:18" ht="38.25" customHeight="1">
      <c r="A58" s="19">
        <v>31</v>
      </c>
      <c r="B58" s="24">
        <v>7.3</v>
      </c>
      <c r="C58" s="27">
        <v>7.45</v>
      </c>
      <c r="D58" s="22">
        <v>8200</v>
      </c>
      <c r="E58" s="22">
        <f t="shared" si="0"/>
        <v>8000.74</v>
      </c>
      <c r="F58" s="23">
        <v>63</v>
      </c>
      <c r="G58" s="24">
        <v>15.3</v>
      </c>
      <c r="H58" s="24">
        <v>15.45</v>
      </c>
      <c r="I58" s="22">
        <v>8200</v>
      </c>
      <c r="J58" s="22">
        <f t="shared" si="1"/>
        <v>8000.74</v>
      </c>
      <c r="K58" s="23">
        <v>95</v>
      </c>
      <c r="L58" s="24">
        <v>23.3</v>
      </c>
      <c r="M58" s="24">
        <v>23.45</v>
      </c>
      <c r="N58" s="22">
        <v>8200</v>
      </c>
      <c r="O58" s="22">
        <f t="shared" si="2"/>
        <v>8000.74</v>
      </c>
    </row>
    <row r="59" spans="1:18" ht="38.25" customHeight="1">
      <c r="A59" s="19">
        <v>32</v>
      </c>
      <c r="B59" s="21">
        <v>7.45</v>
      </c>
      <c r="C59" s="26">
        <v>8</v>
      </c>
      <c r="D59" s="22">
        <v>8200</v>
      </c>
      <c r="E59" s="22">
        <f t="shared" si="0"/>
        <v>8000.74</v>
      </c>
      <c r="F59" s="23">
        <v>64</v>
      </c>
      <c r="G59" s="24">
        <v>15.45</v>
      </c>
      <c r="H59" s="24">
        <v>16</v>
      </c>
      <c r="I59" s="22">
        <v>8200</v>
      </c>
      <c r="J59" s="22">
        <f t="shared" si="1"/>
        <v>8000.74</v>
      </c>
      <c r="K59" s="28">
        <v>96</v>
      </c>
      <c r="L59" s="24">
        <v>23.45</v>
      </c>
      <c r="M59" s="29">
        <v>24</v>
      </c>
      <c r="N59" s="22">
        <v>8200</v>
      </c>
      <c r="O59" s="22">
        <f t="shared" si="2"/>
        <v>8000.74</v>
      </c>
    </row>
    <row r="60" spans="1:18" ht="38.25" customHeight="1">
      <c r="A60" s="30"/>
      <c r="B60" s="31"/>
      <c r="C60" s="32"/>
      <c r="D60" s="33">
        <f>SUM(D28:D59)</f>
        <v>262400</v>
      </c>
      <c r="E60" s="34">
        <f>SUM(E28:E59)</f>
        <v>256023.67999999988</v>
      </c>
      <c r="F60" s="35"/>
      <c r="G60" s="36"/>
      <c r="H60" s="36"/>
      <c r="I60" s="34">
        <f>SUM(I28:I59)</f>
        <v>262400</v>
      </c>
      <c r="J60" s="33">
        <f>SUM(J28:J59)</f>
        <v>256023.67999999988</v>
      </c>
      <c r="K60" s="35"/>
      <c r="L60" s="36"/>
      <c r="M60" s="36"/>
      <c r="N60" s="33">
        <f>SUM(N28:N59)</f>
        <v>262400</v>
      </c>
      <c r="O60" s="34">
        <f>SUM(O28:O59)</f>
        <v>256023.67999999988</v>
      </c>
      <c r="P60" s="14"/>
      <c r="Q60" s="37"/>
      <c r="R60" s="14"/>
    </row>
    <row r="64" spans="1:18" ht="38.25" customHeight="1">
      <c r="A64" t="s">
        <v>71</v>
      </c>
      <c r="B64">
        <f>SUM(D60,I60,N60)/(4000*1000)</f>
        <v>0.1968</v>
      </c>
      <c r="C64">
        <f>ROUNDDOWN(SUM(E60,J60,O60)/(4000*1000),4)</f>
        <v>0.192</v>
      </c>
    </row>
    <row r="66" spans="1:17" ht="38.25" customHeight="1">
      <c r="A66" s="2" t="s">
        <v>30</v>
      </c>
      <c r="D66" s="33"/>
      <c r="E66" s="38"/>
      <c r="J66" s="38"/>
      <c r="O66" s="38"/>
      <c r="Q66" s="38"/>
    </row>
    <row r="67" spans="1:17" ht="38.25" customHeight="1">
      <c r="D67" s="33"/>
      <c r="J67" s="38"/>
      <c r="Q67" s="38"/>
    </row>
    <row r="68" spans="1:17" ht="38.2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38.2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38.25" customHeight="1">
      <c r="D70" s="33"/>
      <c r="E70" s="38"/>
      <c r="H70" s="38"/>
      <c r="J70" s="38"/>
    </row>
    <row r="71" spans="1:17" ht="38.25" customHeight="1">
      <c r="D71" s="33"/>
      <c r="E71" s="38"/>
      <c r="H71" s="38"/>
      <c r="M71" s="7" t="s">
        <v>33</v>
      </c>
    </row>
    <row r="72" spans="1:17" ht="38.25" customHeight="1">
      <c r="D72" s="33"/>
      <c r="E72" s="38"/>
      <c r="H72" s="38"/>
    </row>
    <row r="73" spans="1:17" ht="38.25" customHeight="1">
      <c r="D73" s="33"/>
      <c r="E73" s="38"/>
      <c r="H73" s="38"/>
    </row>
    <row r="74" spans="1:17" ht="38.25" customHeight="1">
      <c r="D74" s="33"/>
      <c r="E74" s="38"/>
      <c r="H74" s="38"/>
    </row>
    <row r="75" spans="1:17" ht="38.25" customHeight="1">
      <c r="D75" s="33"/>
      <c r="E75" s="38"/>
      <c r="H75" s="38"/>
    </row>
    <row r="76" spans="1:17" ht="38.25" customHeight="1">
      <c r="D76" s="33"/>
      <c r="E76" s="38"/>
      <c r="H76" s="38"/>
    </row>
    <row r="77" spans="1:17" ht="38.25" customHeight="1">
      <c r="D77" s="33"/>
      <c r="E77" s="38"/>
      <c r="H77" s="38"/>
    </row>
    <row r="78" spans="1:17" ht="38.25" customHeight="1">
      <c r="D78" s="33"/>
      <c r="E78" s="38"/>
      <c r="H78" s="38"/>
    </row>
    <row r="79" spans="1:17" ht="38.25" customHeight="1">
      <c r="D79" s="33"/>
      <c r="E79" s="38"/>
      <c r="H79" s="38"/>
    </row>
    <row r="80" spans="1:17" ht="38.25" customHeight="1">
      <c r="D80" s="33"/>
      <c r="E80" s="38"/>
      <c r="H80" s="38"/>
    </row>
    <row r="81" spans="4:8" ht="38.25" customHeight="1">
      <c r="D81" s="33"/>
      <c r="E81" s="38"/>
      <c r="H81" s="38"/>
    </row>
    <row r="82" spans="4:8" ht="38.25" customHeight="1">
      <c r="D82" s="33"/>
      <c r="E82" s="38"/>
      <c r="H82" s="38"/>
    </row>
    <row r="83" spans="4:8" ht="38.25" customHeight="1">
      <c r="D83" s="33"/>
      <c r="E83" s="38"/>
      <c r="H83" s="38"/>
    </row>
    <row r="84" spans="4:8" ht="38.25" customHeight="1">
      <c r="D84" s="33"/>
      <c r="E84" s="38"/>
      <c r="H84" s="38"/>
    </row>
    <row r="85" spans="4:8" ht="38.25" customHeight="1">
      <c r="D85" s="33"/>
      <c r="E85" s="38"/>
      <c r="H85" s="38"/>
    </row>
    <row r="86" spans="4:8" ht="38.25" customHeight="1">
      <c r="D86" s="33"/>
      <c r="E86" s="38"/>
      <c r="H86" s="38"/>
    </row>
    <row r="87" spans="4:8" ht="38.25" customHeight="1">
      <c r="D87" s="33"/>
      <c r="E87" s="38"/>
      <c r="H87" s="38"/>
    </row>
    <row r="88" spans="4:8" ht="38.25" customHeight="1">
      <c r="D88" s="33"/>
      <c r="E88" s="38"/>
      <c r="H88" s="38"/>
    </row>
    <row r="89" spans="4:8" ht="38.25" customHeight="1">
      <c r="D89" s="33"/>
      <c r="E89" s="38"/>
      <c r="H89" s="38"/>
    </row>
    <row r="90" spans="4:8" ht="38.25" customHeight="1">
      <c r="D90" s="33"/>
      <c r="E90" s="38"/>
      <c r="H90" s="38"/>
    </row>
    <row r="91" spans="4:8" ht="38.25" customHeight="1">
      <c r="D91" s="33"/>
      <c r="E91" s="38"/>
      <c r="H91" s="38"/>
    </row>
    <row r="92" spans="4:8" ht="38.25" customHeight="1">
      <c r="D92" s="33"/>
      <c r="E92" s="38"/>
      <c r="H92" s="38"/>
    </row>
    <row r="93" spans="4:8" ht="38.25" customHeight="1">
      <c r="D93" s="33"/>
      <c r="E93" s="38"/>
      <c r="H93" s="38"/>
    </row>
    <row r="94" spans="4:8" ht="38.25" customHeight="1">
      <c r="D94" s="42"/>
      <c r="E94" s="38"/>
      <c r="H94" s="38"/>
    </row>
    <row r="95" spans="4:8" ht="38.25" customHeight="1">
      <c r="E95" s="38"/>
      <c r="H95" s="38"/>
    </row>
    <row r="96" spans="4:8" ht="38.25" customHeight="1">
      <c r="E96" s="38"/>
      <c r="H96" s="38"/>
    </row>
    <row r="97" spans="4:8" ht="38.25" customHeight="1">
      <c r="E97" s="38"/>
      <c r="H97" s="38"/>
    </row>
    <row r="98" spans="4:8" ht="38.25" customHeight="1">
      <c r="D98" s="43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>
  <dimension ref="A2:R98"/>
  <sheetViews>
    <sheetView topLeftCell="A19" workbookViewId="0">
      <selection activeCell="B27" sqref="B27"/>
    </sheetView>
  </sheetViews>
  <sheetFormatPr defaultColWidth="12.5703125" defaultRowHeight="34.5" customHeight="1"/>
  <sheetData>
    <row r="2" spans="1:15" ht="34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34.5" customHeight="1">
      <c r="A4" s="2" t="s">
        <v>72</v>
      </c>
      <c r="B4" s="2"/>
      <c r="C4" s="2"/>
      <c r="D4" s="2"/>
      <c r="E4" s="2"/>
      <c r="F4" s="2"/>
      <c r="G4" s="2"/>
      <c r="H4" s="2"/>
      <c r="I4" s="2"/>
    </row>
    <row r="5" spans="1:15" ht="34.5" customHeight="1">
      <c r="A5" s="2"/>
    </row>
    <row r="6" spans="1:15" ht="34.5" customHeight="1">
      <c r="A6" s="2" t="s">
        <v>2</v>
      </c>
    </row>
    <row r="7" spans="1:15" ht="34.5" customHeight="1">
      <c r="A7" s="2" t="s">
        <v>3</v>
      </c>
    </row>
    <row r="8" spans="1:15" ht="34.5" customHeight="1">
      <c r="A8" s="2" t="s">
        <v>4</v>
      </c>
      <c r="H8" s="3"/>
    </row>
    <row r="9" spans="1:15" ht="34.5" customHeight="1">
      <c r="A9" s="2" t="s">
        <v>5</v>
      </c>
    </row>
    <row r="10" spans="1:15" ht="34.5" customHeight="1">
      <c r="A10" s="2" t="s">
        <v>6</v>
      </c>
    </row>
    <row r="11" spans="1:15" ht="34.5" customHeight="1">
      <c r="A11" s="2"/>
      <c r="G11" s="4"/>
    </row>
    <row r="12" spans="1:15" ht="34.5" customHeight="1">
      <c r="A12" s="2" t="s">
        <v>73</v>
      </c>
      <c r="N12" s="2" t="s">
        <v>74</v>
      </c>
    </row>
    <row r="13" spans="1:15" ht="34.5" customHeight="1">
      <c r="A13" s="2"/>
    </row>
    <row r="14" spans="1:15" ht="34.5" customHeight="1">
      <c r="A14" s="2" t="s">
        <v>9</v>
      </c>
      <c r="N14" s="5" t="s">
        <v>10</v>
      </c>
      <c r="O14" s="6" t="s">
        <v>11</v>
      </c>
    </row>
    <row r="15" spans="1:15" ht="34.5" customHeight="1">
      <c r="N15" s="5"/>
      <c r="O15" s="6"/>
    </row>
    <row r="16" spans="1:15" ht="34.5" customHeight="1">
      <c r="A16" s="7" t="s">
        <v>12</v>
      </c>
      <c r="N16" s="8"/>
      <c r="O16" s="9"/>
    </row>
    <row r="17" spans="1:15" ht="34.5" customHeight="1">
      <c r="A17" s="7" t="s">
        <v>13</v>
      </c>
      <c r="N17" s="10" t="s">
        <v>14</v>
      </c>
      <c r="O17" s="11" t="s">
        <v>75</v>
      </c>
    </row>
    <row r="18" spans="1:15" ht="34.5" customHeight="1">
      <c r="A18" s="7" t="s">
        <v>16</v>
      </c>
      <c r="N18" s="10"/>
      <c r="O18" s="12"/>
    </row>
    <row r="19" spans="1:15" ht="34.5" customHeight="1">
      <c r="A19" s="7" t="s">
        <v>17</v>
      </c>
      <c r="N19" s="10"/>
      <c r="O19" s="12"/>
    </row>
    <row r="20" spans="1:15" ht="34.5" customHeight="1">
      <c r="A20" s="7" t="s">
        <v>18</v>
      </c>
      <c r="N20" s="10"/>
      <c r="O20" s="13"/>
    </row>
    <row r="21" spans="1:15" ht="34.5" customHeight="1">
      <c r="A21" s="2" t="s">
        <v>19</v>
      </c>
      <c r="C21" s="1" t="s">
        <v>20</v>
      </c>
      <c r="D21" s="1"/>
      <c r="N21" s="14"/>
      <c r="O21" s="14"/>
    </row>
    <row r="23" spans="1:15" ht="34.5" customHeight="1">
      <c r="A23" s="2" t="s">
        <v>21</v>
      </c>
      <c r="E23" s="2" t="s">
        <v>22</v>
      </c>
    </row>
    <row r="24" spans="1:15" ht="34.5" customHeight="1">
      <c r="G24" s="2" t="s">
        <v>23</v>
      </c>
    </row>
    <row r="25" spans="1:15" ht="34.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50.2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34.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34.5" customHeight="1">
      <c r="A28" s="19">
        <v>1</v>
      </c>
      <c r="B28" s="20">
        <v>0</v>
      </c>
      <c r="C28" s="21">
        <v>0.15</v>
      </c>
      <c r="D28" s="22">
        <v>6150</v>
      </c>
      <c r="E28" s="22">
        <f t="shared" ref="E28:E59" si="0">D28*(100-2.43)/100</f>
        <v>6000.5550000000003</v>
      </c>
      <c r="F28" s="23">
        <v>33</v>
      </c>
      <c r="G28" s="24">
        <v>8</v>
      </c>
      <c r="H28" s="24">
        <v>8.15</v>
      </c>
      <c r="I28" s="22">
        <v>6150</v>
      </c>
      <c r="J28" s="22">
        <f t="shared" ref="J28:J59" si="1">I28*(100-2.43)/100</f>
        <v>6000.5550000000003</v>
      </c>
      <c r="K28" s="23">
        <v>65</v>
      </c>
      <c r="L28" s="24">
        <v>16</v>
      </c>
      <c r="M28" s="24">
        <v>16.149999999999999</v>
      </c>
      <c r="N28" s="22">
        <v>6150</v>
      </c>
      <c r="O28" s="22">
        <f t="shared" ref="O28:O59" si="2">N28*(100-2.43)/100</f>
        <v>6000.5550000000003</v>
      </c>
    </row>
    <row r="29" spans="1:15" ht="34.5" customHeight="1">
      <c r="A29" s="19">
        <v>2</v>
      </c>
      <c r="B29" s="19">
        <v>0.15</v>
      </c>
      <c r="C29" s="25">
        <v>0.3</v>
      </c>
      <c r="D29" s="22">
        <v>6150</v>
      </c>
      <c r="E29" s="22">
        <f t="shared" si="0"/>
        <v>6000.5550000000003</v>
      </c>
      <c r="F29" s="23">
        <v>34</v>
      </c>
      <c r="G29" s="24">
        <v>8.15</v>
      </c>
      <c r="H29" s="24">
        <v>8.3000000000000007</v>
      </c>
      <c r="I29" s="22">
        <v>6150</v>
      </c>
      <c r="J29" s="22">
        <f t="shared" si="1"/>
        <v>6000.5550000000003</v>
      </c>
      <c r="K29" s="23">
        <v>66</v>
      </c>
      <c r="L29" s="24">
        <v>16.149999999999999</v>
      </c>
      <c r="M29" s="24">
        <v>16.3</v>
      </c>
      <c r="N29" s="22">
        <v>6150</v>
      </c>
      <c r="O29" s="22">
        <f t="shared" si="2"/>
        <v>6000.5550000000003</v>
      </c>
    </row>
    <row r="30" spans="1:15" ht="34.5" customHeight="1">
      <c r="A30" s="19">
        <v>3</v>
      </c>
      <c r="B30" s="25">
        <v>0.3</v>
      </c>
      <c r="C30" s="21">
        <v>0.45</v>
      </c>
      <c r="D30" s="22">
        <v>6150</v>
      </c>
      <c r="E30" s="22">
        <f t="shared" si="0"/>
        <v>6000.5550000000003</v>
      </c>
      <c r="F30" s="23">
        <v>35</v>
      </c>
      <c r="G30" s="24">
        <v>8.3000000000000007</v>
      </c>
      <c r="H30" s="24">
        <v>8.4499999999999993</v>
      </c>
      <c r="I30" s="22">
        <v>6150</v>
      </c>
      <c r="J30" s="22">
        <f t="shared" si="1"/>
        <v>6000.5550000000003</v>
      </c>
      <c r="K30" s="23">
        <v>67</v>
      </c>
      <c r="L30" s="24">
        <v>16.3</v>
      </c>
      <c r="M30" s="24">
        <v>16.45</v>
      </c>
      <c r="N30" s="22">
        <v>6150</v>
      </c>
      <c r="O30" s="22">
        <f t="shared" si="2"/>
        <v>6000.5550000000003</v>
      </c>
    </row>
    <row r="31" spans="1:15" ht="34.5" customHeight="1">
      <c r="A31" s="19">
        <v>4</v>
      </c>
      <c r="B31" s="19">
        <v>0.45</v>
      </c>
      <c r="C31" s="24">
        <v>1</v>
      </c>
      <c r="D31" s="22">
        <v>6150</v>
      </c>
      <c r="E31" s="22">
        <f t="shared" si="0"/>
        <v>6000.5550000000003</v>
      </c>
      <c r="F31" s="23">
        <v>36</v>
      </c>
      <c r="G31" s="24">
        <v>8.4499999999999993</v>
      </c>
      <c r="H31" s="24">
        <v>9</v>
      </c>
      <c r="I31" s="22">
        <v>6150</v>
      </c>
      <c r="J31" s="22">
        <f t="shared" si="1"/>
        <v>6000.5550000000003</v>
      </c>
      <c r="K31" s="23">
        <v>68</v>
      </c>
      <c r="L31" s="24">
        <v>16.45</v>
      </c>
      <c r="M31" s="24">
        <v>17</v>
      </c>
      <c r="N31" s="22">
        <v>6150</v>
      </c>
      <c r="O31" s="22">
        <f t="shared" si="2"/>
        <v>6000.5550000000003</v>
      </c>
    </row>
    <row r="32" spans="1:15" ht="34.5" customHeight="1">
      <c r="A32" s="19">
        <v>5</v>
      </c>
      <c r="B32" s="24">
        <v>1</v>
      </c>
      <c r="C32" s="21">
        <v>1.1499999999999999</v>
      </c>
      <c r="D32" s="22">
        <v>6150</v>
      </c>
      <c r="E32" s="22">
        <f t="shared" si="0"/>
        <v>6000.5550000000003</v>
      </c>
      <c r="F32" s="23">
        <v>37</v>
      </c>
      <c r="G32" s="24">
        <v>9</v>
      </c>
      <c r="H32" s="24">
        <v>9.15</v>
      </c>
      <c r="I32" s="22">
        <v>6150</v>
      </c>
      <c r="J32" s="22">
        <f t="shared" si="1"/>
        <v>6000.5550000000003</v>
      </c>
      <c r="K32" s="23">
        <v>69</v>
      </c>
      <c r="L32" s="24">
        <v>17</v>
      </c>
      <c r="M32" s="24">
        <v>17.149999999999999</v>
      </c>
      <c r="N32" s="22">
        <v>6150</v>
      </c>
      <c r="O32" s="22">
        <f t="shared" si="2"/>
        <v>6000.5550000000003</v>
      </c>
    </row>
    <row r="33" spans="1:15" ht="34.5" customHeight="1">
      <c r="A33" s="19">
        <v>6</v>
      </c>
      <c r="B33" s="21">
        <v>1.1499999999999999</v>
      </c>
      <c r="C33" s="24">
        <v>1.3</v>
      </c>
      <c r="D33" s="22">
        <v>6150</v>
      </c>
      <c r="E33" s="22">
        <f t="shared" si="0"/>
        <v>6000.5550000000003</v>
      </c>
      <c r="F33" s="23">
        <v>38</v>
      </c>
      <c r="G33" s="24">
        <v>9.15</v>
      </c>
      <c r="H33" s="24">
        <v>9.3000000000000007</v>
      </c>
      <c r="I33" s="22">
        <v>6150</v>
      </c>
      <c r="J33" s="22">
        <f t="shared" si="1"/>
        <v>6000.5550000000003</v>
      </c>
      <c r="K33" s="23">
        <v>70</v>
      </c>
      <c r="L33" s="24">
        <v>17.149999999999999</v>
      </c>
      <c r="M33" s="24">
        <v>17.3</v>
      </c>
      <c r="N33" s="22">
        <v>6150</v>
      </c>
      <c r="O33" s="22">
        <f t="shared" si="2"/>
        <v>6000.5550000000003</v>
      </c>
    </row>
    <row r="34" spans="1:15" ht="34.5" customHeight="1">
      <c r="A34" s="19">
        <v>7</v>
      </c>
      <c r="B34" s="25">
        <v>1.3</v>
      </c>
      <c r="C34" s="21">
        <v>1.45</v>
      </c>
      <c r="D34" s="22">
        <v>6150</v>
      </c>
      <c r="E34" s="22">
        <f t="shared" si="0"/>
        <v>6000.5550000000003</v>
      </c>
      <c r="F34" s="23">
        <v>39</v>
      </c>
      <c r="G34" s="24">
        <v>9.3000000000000007</v>
      </c>
      <c r="H34" s="24">
        <v>9.4499999999999993</v>
      </c>
      <c r="I34" s="22">
        <v>6150</v>
      </c>
      <c r="J34" s="22">
        <f t="shared" si="1"/>
        <v>6000.5550000000003</v>
      </c>
      <c r="K34" s="23">
        <v>71</v>
      </c>
      <c r="L34" s="24">
        <v>17.3</v>
      </c>
      <c r="M34" s="24">
        <v>17.45</v>
      </c>
      <c r="N34" s="22">
        <v>6150</v>
      </c>
      <c r="O34" s="22">
        <f t="shared" si="2"/>
        <v>6000.5550000000003</v>
      </c>
    </row>
    <row r="35" spans="1:15" ht="34.5" customHeight="1">
      <c r="A35" s="19">
        <v>8</v>
      </c>
      <c r="B35" s="19">
        <v>1.45</v>
      </c>
      <c r="C35" s="24">
        <v>2</v>
      </c>
      <c r="D35" s="22">
        <v>6150</v>
      </c>
      <c r="E35" s="22">
        <f t="shared" si="0"/>
        <v>6000.5550000000003</v>
      </c>
      <c r="F35" s="23">
        <v>40</v>
      </c>
      <c r="G35" s="24">
        <v>9.4499999999999993</v>
      </c>
      <c r="H35" s="24">
        <v>10</v>
      </c>
      <c r="I35" s="22">
        <v>6150</v>
      </c>
      <c r="J35" s="22">
        <f t="shared" si="1"/>
        <v>6000.5550000000003</v>
      </c>
      <c r="K35" s="23">
        <v>72</v>
      </c>
      <c r="L35" s="26">
        <v>17.45</v>
      </c>
      <c r="M35" s="24">
        <v>18</v>
      </c>
      <c r="N35" s="22">
        <v>6150</v>
      </c>
      <c r="O35" s="22">
        <f t="shared" si="2"/>
        <v>6000.5550000000003</v>
      </c>
    </row>
    <row r="36" spans="1:15" ht="34.5" customHeight="1">
      <c r="A36" s="19">
        <v>9</v>
      </c>
      <c r="B36" s="25">
        <v>2</v>
      </c>
      <c r="C36" s="21">
        <v>2.15</v>
      </c>
      <c r="D36" s="22">
        <v>6150</v>
      </c>
      <c r="E36" s="22">
        <f t="shared" si="0"/>
        <v>6000.5550000000003</v>
      </c>
      <c r="F36" s="23">
        <v>41</v>
      </c>
      <c r="G36" s="24">
        <v>10</v>
      </c>
      <c r="H36" s="26">
        <v>10.15</v>
      </c>
      <c r="I36" s="22">
        <v>6150</v>
      </c>
      <c r="J36" s="22">
        <f t="shared" si="1"/>
        <v>6000.5550000000003</v>
      </c>
      <c r="K36" s="23">
        <v>73</v>
      </c>
      <c r="L36" s="26">
        <v>18</v>
      </c>
      <c r="M36" s="24">
        <v>18.149999999999999</v>
      </c>
      <c r="N36" s="22">
        <v>6150</v>
      </c>
      <c r="O36" s="22">
        <f t="shared" si="2"/>
        <v>6000.5550000000003</v>
      </c>
    </row>
    <row r="37" spans="1:15" ht="34.5" customHeight="1">
      <c r="A37" s="19">
        <v>10</v>
      </c>
      <c r="B37" s="19">
        <v>2.15</v>
      </c>
      <c r="C37" s="24">
        <v>2.2999999999999998</v>
      </c>
      <c r="D37" s="22">
        <v>6150</v>
      </c>
      <c r="E37" s="22">
        <f t="shared" si="0"/>
        <v>6000.5550000000003</v>
      </c>
      <c r="F37" s="23">
        <v>42</v>
      </c>
      <c r="G37" s="24">
        <v>10.15</v>
      </c>
      <c r="H37" s="26">
        <v>10.3</v>
      </c>
      <c r="I37" s="22">
        <v>6150</v>
      </c>
      <c r="J37" s="22">
        <f t="shared" si="1"/>
        <v>6000.5550000000003</v>
      </c>
      <c r="K37" s="23">
        <v>74</v>
      </c>
      <c r="L37" s="26">
        <v>18.149999999999999</v>
      </c>
      <c r="M37" s="24">
        <v>18.3</v>
      </c>
      <c r="N37" s="22">
        <v>6150</v>
      </c>
      <c r="O37" s="22">
        <f t="shared" si="2"/>
        <v>6000.5550000000003</v>
      </c>
    </row>
    <row r="38" spans="1:15" ht="34.5" customHeight="1">
      <c r="A38" s="19">
        <v>11</v>
      </c>
      <c r="B38" s="25">
        <v>2.2999999999999998</v>
      </c>
      <c r="C38" s="21">
        <v>2.4500000000000002</v>
      </c>
      <c r="D38" s="22">
        <v>6150</v>
      </c>
      <c r="E38" s="22">
        <f t="shared" si="0"/>
        <v>6000.5550000000003</v>
      </c>
      <c r="F38" s="23">
        <v>43</v>
      </c>
      <c r="G38" s="24">
        <v>10.3</v>
      </c>
      <c r="H38" s="26">
        <v>10.45</v>
      </c>
      <c r="I38" s="22">
        <v>6150</v>
      </c>
      <c r="J38" s="22">
        <f t="shared" si="1"/>
        <v>6000.5550000000003</v>
      </c>
      <c r="K38" s="23">
        <v>75</v>
      </c>
      <c r="L38" s="26">
        <v>18.3</v>
      </c>
      <c r="M38" s="24">
        <v>18.45</v>
      </c>
      <c r="N38" s="22">
        <v>6150</v>
      </c>
      <c r="O38" s="22">
        <f t="shared" si="2"/>
        <v>6000.5550000000003</v>
      </c>
    </row>
    <row r="39" spans="1:15" ht="34.5" customHeight="1">
      <c r="A39" s="19">
        <v>12</v>
      </c>
      <c r="B39" s="19">
        <v>2.4500000000000002</v>
      </c>
      <c r="C39" s="24">
        <v>3</v>
      </c>
      <c r="D39" s="22">
        <v>6150</v>
      </c>
      <c r="E39" s="22">
        <f t="shared" si="0"/>
        <v>6000.5550000000003</v>
      </c>
      <c r="F39" s="23">
        <v>44</v>
      </c>
      <c r="G39" s="24">
        <v>10.45</v>
      </c>
      <c r="H39" s="26">
        <v>11</v>
      </c>
      <c r="I39" s="22">
        <v>6150</v>
      </c>
      <c r="J39" s="22">
        <f t="shared" si="1"/>
        <v>6000.5550000000003</v>
      </c>
      <c r="K39" s="23">
        <v>76</v>
      </c>
      <c r="L39" s="26">
        <v>18.45</v>
      </c>
      <c r="M39" s="24">
        <v>19</v>
      </c>
      <c r="N39" s="22">
        <v>6150</v>
      </c>
      <c r="O39" s="22">
        <f t="shared" si="2"/>
        <v>6000.5550000000003</v>
      </c>
    </row>
    <row r="40" spans="1:15" ht="34.5" customHeight="1">
      <c r="A40" s="19">
        <v>13</v>
      </c>
      <c r="B40" s="25">
        <v>3</v>
      </c>
      <c r="C40" s="27">
        <v>3.15</v>
      </c>
      <c r="D40" s="22">
        <v>6150</v>
      </c>
      <c r="E40" s="22">
        <f t="shared" si="0"/>
        <v>6000.5550000000003</v>
      </c>
      <c r="F40" s="23">
        <v>45</v>
      </c>
      <c r="G40" s="24">
        <v>11</v>
      </c>
      <c r="H40" s="26">
        <v>11.15</v>
      </c>
      <c r="I40" s="22">
        <v>6150</v>
      </c>
      <c r="J40" s="22">
        <f t="shared" si="1"/>
        <v>6000.5550000000003</v>
      </c>
      <c r="K40" s="23">
        <v>77</v>
      </c>
      <c r="L40" s="26">
        <v>19</v>
      </c>
      <c r="M40" s="24">
        <v>19.149999999999999</v>
      </c>
      <c r="N40" s="22">
        <v>6150</v>
      </c>
      <c r="O40" s="22">
        <f t="shared" si="2"/>
        <v>6000.5550000000003</v>
      </c>
    </row>
    <row r="41" spans="1:15" ht="34.5" customHeight="1">
      <c r="A41" s="19">
        <v>14</v>
      </c>
      <c r="B41" s="19">
        <v>3.15</v>
      </c>
      <c r="C41" s="26">
        <v>3.3</v>
      </c>
      <c r="D41" s="22">
        <v>6150</v>
      </c>
      <c r="E41" s="22">
        <f t="shared" si="0"/>
        <v>6000.5550000000003</v>
      </c>
      <c r="F41" s="23">
        <v>46</v>
      </c>
      <c r="G41" s="24">
        <v>11.15</v>
      </c>
      <c r="H41" s="26">
        <v>11.3</v>
      </c>
      <c r="I41" s="22">
        <v>6150</v>
      </c>
      <c r="J41" s="22">
        <f t="shared" si="1"/>
        <v>6000.5550000000003</v>
      </c>
      <c r="K41" s="23">
        <v>78</v>
      </c>
      <c r="L41" s="26">
        <v>19.149999999999999</v>
      </c>
      <c r="M41" s="24">
        <v>19.3</v>
      </c>
      <c r="N41" s="22">
        <v>6150</v>
      </c>
      <c r="O41" s="22">
        <f t="shared" si="2"/>
        <v>6000.5550000000003</v>
      </c>
    </row>
    <row r="42" spans="1:15" ht="34.5" customHeight="1">
      <c r="A42" s="19">
        <v>15</v>
      </c>
      <c r="B42" s="25">
        <v>3.3</v>
      </c>
      <c r="C42" s="27">
        <v>3.45</v>
      </c>
      <c r="D42" s="22">
        <v>6150</v>
      </c>
      <c r="E42" s="22">
        <f t="shared" si="0"/>
        <v>6000.5550000000003</v>
      </c>
      <c r="F42" s="23">
        <v>47</v>
      </c>
      <c r="G42" s="24">
        <v>11.3</v>
      </c>
      <c r="H42" s="26">
        <v>11.45</v>
      </c>
      <c r="I42" s="22">
        <v>6150</v>
      </c>
      <c r="J42" s="22">
        <f t="shared" si="1"/>
        <v>6000.5550000000003</v>
      </c>
      <c r="K42" s="23">
        <v>79</v>
      </c>
      <c r="L42" s="26">
        <v>19.3</v>
      </c>
      <c r="M42" s="24">
        <v>19.45</v>
      </c>
      <c r="N42" s="22">
        <v>6150</v>
      </c>
      <c r="O42" s="22">
        <f t="shared" si="2"/>
        <v>6000.5550000000003</v>
      </c>
    </row>
    <row r="43" spans="1:15" ht="34.5" customHeight="1">
      <c r="A43" s="19">
        <v>16</v>
      </c>
      <c r="B43" s="19">
        <v>3.45</v>
      </c>
      <c r="C43" s="26">
        <v>4</v>
      </c>
      <c r="D43" s="22">
        <v>6150</v>
      </c>
      <c r="E43" s="22">
        <f t="shared" si="0"/>
        <v>6000.5550000000003</v>
      </c>
      <c r="F43" s="23">
        <v>48</v>
      </c>
      <c r="G43" s="24">
        <v>11.45</v>
      </c>
      <c r="H43" s="26">
        <v>12</v>
      </c>
      <c r="I43" s="22">
        <v>6150</v>
      </c>
      <c r="J43" s="22">
        <f t="shared" si="1"/>
        <v>6000.5550000000003</v>
      </c>
      <c r="K43" s="23">
        <v>80</v>
      </c>
      <c r="L43" s="26">
        <v>19.45</v>
      </c>
      <c r="M43" s="24">
        <v>20</v>
      </c>
      <c r="N43" s="22">
        <v>6150</v>
      </c>
      <c r="O43" s="22">
        <f t="shared" si="2"/>
        <v>6000.5550000000003</v>
      </c>
    </row>
    <row r="44" spans="1:15" ht="34.5" customHeight="1">
      <c r="A44" s="19">
        <v>17</v>
      </c>
      <c r="B44" s="25">
        <v>4</v>
      </c>
      <c r="C44" s="27">
        <v>4.1500000000000004</v>
      </c>
      <c r="D44" s="22">
        <v>6150</v>
      </c>
      <c r="E44" s="22">
        <f t="shared" si="0"/>
        <v>6000.5550000000003</v>
      </c>
      <c r="F44" s="23">
        <v>49</v>
      </c>
      <c r="G44" s="24">
        <v>12</v>
      </c>
      <c r="H44" s="26">
        <v>12.15</v>
      </c>
      <c r="I44" s="22">
        <v>6150</v>
      </c>
      <c r="J44" s="22">
        <f t="shared" si="1"/>
        <v>6000.5550000000003</v>
      </c>
      <c r="K44" s="23">
        <v>81</v>
      </c>
      <c r="L44" s="26">
        <v>20</v>
      </c>
      <c r="M44" s="24">
        <v>20.149999999999999</v>
      </c>
      <c r="N44" s="22">
        <v>6150</v>
      </c>
      <c r="O44" s="22">
        <f t="shared" si="2"/>
        <v>6000.5550000000003</v>
      </c>
    </row>
    <row r="45" spans="1:15" ht="34.5" customHeight="1">
      <c r="A45" s="19">
        <v>18</v>
      </c>
      <c r="B45" s="19">
        <v>4.1500000000000004</v>
      </c>
      <c r="C45" s="26">
        <v>4.3</v>
      </c>
      <c r="D45" s="22">
        <v>6150</v>
      </c>
      <c r="E45" s="22">
        <f t="shared" si="0"/>
        <v>6000.5550000000003</v>
      </c>
      <c r="F45" s="23">
        <v>50</v>
      </c>
      <c r="G45" s="24">
        <v>12.15</v>
      </c>
      <c r="H45" s="26">
        <v>12.3</v>
      </c>
      <c r="I45" s="22">
        <v>6150</v>
      </c>
      <c r="J45" s="22">
        <f t="shared" si="1"/>
        <v>6000.5550000000003</v>
      </c>
      <c r="K45" s="23">
        <v>82</v>
      </c>
      <c r="L45" s="26">
        <v>20.149999999999999</v>
      </c>
      <c r="M45" s="24">
        <v>20.3</v>
      </c>
      <c r="N45" s="22">
        <v>6150</v>
      </c>
      <c r="O45" s="22">
        <f t="shared" si="2"/>
        <v>6000.5550000000003</v>
      </c>
    </row>
    <row r="46" spans="1:15" ht="34.5" customHeight="1">
      <c r="A46" s="19">
        <v>19</v>
      </c>
      <c r="B46" s="25">
        <v>4.3</v>
      </c>
      <c r="C46" s="27">
        <v>4.45</v>
      </c>
      <c r="D46" s="22">
        <v>6150</v>
      </c>
      <c r="E46" s="22">
        <f t="shared" si="0"/>
        <v>6000.5550000000003</v>
      </c>
      <c r="F46" s="23">
        <v>51</v>
      </c>
      <c r="G46" s="24">
        <v>12.3</v>
      </c>
      <c r="H46" s="26">
        <v>12.45</v>
      </c>
      <c r="I46" s="22">
        <v>6150</v>
      </c>
      <c r="J46" s="22">
        <f t="shared" si="1"/>
        <v>6000.5550000000003</v>
      </c>
      <c r="K46" s="23">
        <v>83</v>
      </c>
      <c r="L46" s="26">
        <v>20.3</v>
      </c>
      <c r="M46" s="24">
        <v>20.45</v>
      </c>
      <c r="N46" s="22">
        <v>6150</v>
      </c>
      <c r="O46" s="22">
        <f t="shared" si="2"/>
        <v>6000.5550000000003</v>
      </c>
    </row>
    <row r="47" spans="1:15" ht="34.5" customHeight="1">
      <c r="A47" s="19">
        <v>20</v>
      </c>
      <c r="B47" s="19">
        <v>4.45</v>
      </c>
      <c r="C47" s="26">
        <v>5</v>
      </c>
      <c r="D47" s="22">
        <v>6150</v>
      </c>
      <c r="E47" s="22">
        <f t="shared" si="0"/>
        <v>6000.5550000000003</v>
      </c>
      <c r="F47" s="23">
        <v>52</v>
      </c>
      <c r="G47" s="24">
        <v>12.45</v>
      </c>
      <c r="H47" s="26">
        <v>13</v>
      </c>
      <c r="I47" s="22">
        <v>6150</v>
      </c>
      <c r="J47" s="22">
        <f t="shared" si="1"/>
        <v>6000.5550000000003</v>
      </c>
      <c r="K47" s="23">
        <v>84</v>
      </c>
      <c r="L47" s="26">
        <v>20.45</v>
      </c>
      <c r="M47" s="24">
        <v>21</v>
      </c>
      <c r="N47" s="22">
        <v>6150</v>
      </c>
      <c r="O47" s="22">
        <f t="shared" si="2"/>
        <v>6000.5550000000003</v>
      </c>
    </row>
    <row r="48" spans="1:15" ht="34.5" customHeight="1">
      <c r="A48" s="19">
        <v>21</v>
      </c>
      <c r="B48" s="24">
        <v>5</v>
      </c>
      <c r="C48" s="27">
        <v>5.15</v>
      </c>
      <c r="D48" s="22">
        <v>6150</v>
      </c>
      <c r="E48" s="22">
        <f t="shared" si="0"/>
        <v>6000.5550000000003</v>
      </c>
      <c r="F48" s="23">
        <v>53</v>
      </c>
      <c r="G48" s="24">
        <v>13</v>
      </c>
      <c r="H48" s="26">
        <v>13.15</v>
      </c>
      <c r="I48" s="22">
        <v>6150</v>
      </c>
      <c r="J48" s="22">
        <f t="shared" si="1"/>
        <v>6000.5550000000003</v>
      </c>
      <c r="K48" s="23">
        <v>85</v>
      </c>
      <c r="L48" s="26">
        <v>21</v>
      </c>
      <c r="M48" s="24">
        <v>21.15</v>
      </c>
      <c r="N48" s="22">
        <v>6150</v>
      </c>
      <c r="O48" s="22">
        <f t="shared" si="2"/>
        <v>6000.5550000000003</v>
      </c>
    </row>
    <row r="49" spans="1:18" ht="34.5" customHeight="1">
      <c r="A49" s="19">
        <v>22</v>
      </c>
      <c r="B49" s="21">
        <v>5.15</v>
      </c>
      <c r="C49" s="26">
        <v>5.3</v>
      </c>
      <c r="D49" s="22">
        <v>6150</v>
      </c>
      <c r="E49" s="22">
        <f t="shared" si="0"/>
        <v>6000.5550000000003</v>
      </c>
      <c r="F49" s="23">
        <v>54</v>
      </c>
      <c r="G49" s="24">
        <v>13.15</v>
      </c>
      <c r="H49" s="26">
        <v>13.3</v>
      </c>
      <c r="I49" s="22">
        <v>6150</v>
      </c>
      <c r="J49" s="22">
        <f t="shared" si="1"/>
        <v>6000.5550000000003</v>
      </c>
      <c r="K49" s="23">
        <v>86</v>
      </c>
      <c r="L49" s="26">
        <v>21.15</v>
      </c>
      <c r="M49" s="24">
        <v>21.3</v>
      </c>
      <c r="N49" s="22">
        <v>6150</v>
      </c>
      <c r="O49" s="22">
        <f t="shared" si="2"/>
        <v>6000.5550000000003</v>
      </c>
    </row>
    <row r="50" spans="1:18" ht="34.5" customHeight="1">
      <c r="A50" s="19">
        <v>23</v>
      </c>
      <c r="B50" s="24">
        <v>5.3</v>
      </c>
      <c r="C50" s="27">
        <v>5.45</v>
      </c>
      <c r="D50" s="22">
        <v>6150</v>
      </c>
      <c r="E50" s="22">
        <f t="shared" si="0"/>
        <v>6000.5550000000003</v>
      </c>
      <c r="F50" s="23">
        <v>55</v>
      </c>
      <c r="G50" s="24">
        <v>13.3</v>
      </c>
      <c r="H50" s="26">
        <v>13.45</v>
      </c>
      <c r="I50" s="22">
        <v>6150</v>
      </c>
      <c r="J50" s="22">
        <f t="shared" si="1"/>
        <v>6000.5550000000003</v>
      </c>
      <c r="K50" s="23">
        <v>87</v>
      </c>
      <c r="L50" s="26">
        <v>21.3</v>
      </c>
      <c r="M50" s="24">
        <v>21.45</v>
      </c>
      <c r="N50" s="22">
        <v>6150</v>
      </c>
      <c r="O50" s="22">
        <f t="shared" si="2"/>
        <v>6000.5550000000003</v>
      </c>
    </row>
    <row r="51" spans="1:18" ht="34.5" customHeight="1">
      <c r="A51" s="19">
        <v>24</v>
      </c>
      <c r="B51" s="21">
        <v>5.45</v>
      </c>
      <c r="C51" s="26">
        <v>6</v>
      </c>
      <c r="D51" s="22">
        <v>6150</v>
      </c>
      <c r="E51" s="22">
        <f t="shared" si="0"/>
        <v>6000.5550000000003</v>
      </c>
      <c r="F51" s="23">
        <v>56</v>
      </c>
      <c r="G51" s="24">
        <v>13.45</v>
      </c>
      <c r="H51" s="26">
        <v>14</v>
      </c>
      <c r="I51" s="22">
        <v>6150</v>
      </c>
      <c r="J51" s="22">
        <f t="shared" si="1"/>
        <v>6000.5550000000003</v>
      </c>
      <c r="K51" s="23">
        <v>88</v>
      </c>
      <c r="L51" s="26">
        <v>21.45</v>
      </c>
      <c r="M51" s="24">
        <v>22</v>
      </c>
      <c r="N51" s="22">
        <v>6150</v>
      </c>
      <c r="O51" s="22">
        <f t="shared" si="2"/>
        <v>6000.5550000000003</v>
      </c>
    </row>
    <row r="52" spans="1:18" ht="34.5" customHeight="1">
      <c r="A52" s="19">
        <v>25</v>
      </c>
      <c r="B52" s="24">
        <v>6</v>
      </c>
      <c r="C52" s="27">
        <v>6.15</v>
      </c>
      <c r="D52" s="22">
        <v>6150</v>
      </c>
      <c r="E52" s="22">
        <f t="shared" si="0"/>
        <v>6000.5550000000003</v>
      </c>
      <c r="F52" s="23">
        <v>57</v>
      </c>
      <c r="G52" s="24">
        <v>14</v>
      </c>
      <c r="H52" s="26">
        <v>14.15</v>
      </c>
      <c r="I52" s="22">
        <v>6150</v>
      </c>
      <c r="J52" s="22">
        <f t="shared" si="1"/>
        <v>6000.5550000000003</v>
      </c>
      <c r="K52" s="23">
        <v>89</v>
      </c>
      <c r="L52" s="26">
        <v>22</v>
      </c>
      <c r="M52" s="24">
        <v>22.15</v>
      </c>
      <c r="N52" s="22">
        <v>6150</v>
      </c>
      <c r="O52" s="22">
        <f t="shared" si="2"/>
        <v>6000.5550000000003</v>
      </c>
    </row>
    <row r="53" spans="1:18" ht="34.5" customHeight="1">
      <c r="A53" s="19">
        <v>26</v>
      </c>
      <c r="B53" s="21">
        <v>6.15</v>
      </c>
      <c r="C53" s="26">
        <v>6.3</v>
      </c>
      <c r="D53" s="22">
        <v>6150</v>
      </c>
      <c r="E53" s="22">
        <f t="shared" si="0"/>
        <v>6000.5550000000003</v>
      </c>
      <c r="F53" s="23">
        <v>58</v>
      </c>
      <c r="G53" s="24">
        <v>14.15</v>
      </c>
      <c r="H53" s="26">
        <v>14.3</v>
      </c>
      <c r="I53" s="22">
        <v>6150</v>
      </c>
      <c r="J53" s="22">
        <f t="shared" si="1"/>
        <v>6000.5550000000003</v>
      </c>
      <c r="K53" s="23">
        <v>90</v>
      </c>
      <c r="L53" s="26">
        <v>22.15</v>
      </c>
      <c r="M53" s="24">
        <v>22.3</v>
      </c>
      <c r="N53" s="22">
        <v>6150</v>
      </c>
      <c r="O53" s="22">
        <f t="shared" si="2"/>
        <v>6000.5550000000003</v>
      </c>
    </row>
    <row r="54" spans="1:18" ht="34.5" customHeight="1">
      <c r="A54" s="19">
        <v>27</v>
      </c>
      <c r="B54" s="24">
        <v>6.3</v>
      </c>
      <c r="C54" s="27">
        <v>6.45</v>
      </c>
      <c r="D54" s="22">
        <v>6150</v>
      </c>
      <c r="E54" s="22">
        <f t="shared" si="0"/>
        <v>6000.5550000000003</v>
      </c>
      <c r="F54" s="23">
        <v>59</v>
      </c>
      <c r="G54" s="24">
        <v>14.3</v>
      </c>
      <c r="H54" s="26">
        <v>14.45</v>
      </c>
      <c r="I54" s="22">
        <v>6150</v>
      </c>
      <c r="J54" s="22">
        <f t="shared" si="1"/>
        <v>6000.5550000000003</v>
      </c>
      <c r="K54" s="23">
        <v>91</v>
      </c>
      <c r="L54" s="26">
        <v>22.3</v>
      </c>
      <c r="M54" s="24">
        <v>22.45</v>
      </c>
      <c r="N54" s="22">
        <v>6150</v>
      </c>
      <c r="O54" s="22">
        <f t="shared" si="2"/>
        <v>6000.5550000000003</v>
      </c>
    </row>
    <row r="55" spans="1:18" ht="34.5" customHeight="1">
      <c r="A55" s="19">
        <v>28</v>
      </c>
      <c r="B55" s="21">
        <v>6.45</v>
      </c>
      <c r="C55" s="26">
        <v>7</v>
      </c>
      <c r="D55" s="22">
        <v>6150</v>
      </c>
      <c r="E55" s="22">
        <f t="shared" si="0"/>
        <v>6000.5550000000003</v>
      </c>
      <c r="F55" s="23">
        <v>60</v>
      </c>
      <c r="G55" s="24">
        <v>14.45</v>
      </c>
      <c r="H55" s="24">
        <v>15</v>
      </c>
      <c r="I55" s="22">
        <v>6150</v>
      </c>
      <c r="J55" s="22">
        <f t="shared" si="1"/>
        <v>6000.5550000000003</v>
      </c>
      <c r="K55" s="23">
        <v>92</v>
      </c>
      <c r="L55" s="26">
        <v>22.45</v>
      </c>
      <c r="M55" s="24">
        <v>23</v>
      </c>
      <c r="N55" s="22">
        <v>6150</v>
      </c>
      <c r="O55" s="22">
        <f t="shared" si="2"/>
        <v>6000.5550000000003</v>
      </c>
    </row>
    <row r="56" spans="1:18" ht="34.5" customHeight="1">
      <c r="A56" s="19">
        <v>29</v>
      </c>
      <c r="B56" s="24">
        <v>7</v>
      </c>
      <c r="C56" s="27">
        <v>7.15</v>
      </c>
      <c r="D56" s="22">
        <v>6150</v>
      </c>
      <c r="E56" s="22">
        <f t="shared" si="0"/>
        <v>6000.5550000000003</v>
      </c>
      <c r="F56" s="23">
        <v>61</v>
      </c>
      <c r="G56" s="24">
        <v>15</v>
      </c>
      <c r="H56" s="24">
        <v>15.15</v>
      </c>
      <c r="I56" s="22">
        <v>6150</v>
      </c>
      <c r="J56" s="22">
        <f t="shared" si="1"/>
        <v>6000.5550000000003</v>
      </c>
      <c r="K56" s="23">
        <v>93</v>
      </c>
      <c r="L56" s="26">
        <v>23</v>
      </c>
      <c r="M56" s="24">
        <v>23.15</v>
      </c>
      <c r="N56" s="22">
        <v>6150</v>
      </c>
      <c r="O56" s="22">
        <f t="shared" si="2"/>
        <v>6000.5550000000003</v>
      </c>
    </row>
    <row r="57" spans="1:18" ht="34.5" customHeight="1">
      <c r="A57" s="19">
        <v>30</v>
      </c>
      <c r="B57" s="21">
        <v>7.15</v>
      </c>
      <c r="C57" s="26">
        <v>7.3</v>
      </c>
      <c r="D57" s="22">
        <v>6150</v>
      </c>
      <c r="E57" s="22">
        <f t="shared" si="0"/>
        <v>6000.5550000000003</v>
      </c>
      <c r="F57" s="23">
        <v>62</v>
      </c>
      <c r="G57" s="24">
        <v>15.15</v>
      </c>
      <c r="H57" s="24">
        <v>15.3</v>
      </c>
      <c r="I57" s="22">
        <v>6150</v>
      </c>
      <c r="J57" s="22">
        <f t="shared" si="1"/>
        <v>6000.5550000000003</v>
      </c>
      <c r="K57" s="23">
        <v>94</v>
      </c>
      <c r="L57" s="24">
        <v>23.15</v>
      </c>
      <c r="M57" s="24">
        <v>23.3</v>
      </c>
      <c r="N57" s="22">
        <v>6150</v>
      </c>
      <c r="O57" s="22">
        <f t="shared" si="2"/>
        <v>6000.5550000000003</v>
      </c>
    </row>
    <row r="58" spans="1:18" ht="34.5" customHeight="1">
      <c r="A58" s="19">
        <v>31</v>
      </c>
      <c r="B58" s="24">
        <v>7.3</v>
      </c>
      <c r="C58" s="27">
        <v>7.45</v>
      </c>
      <c r="D58" s="22">
        <v>6150</v>
      </c>
      <c r="E58" s="22">
        <f t="shared" si="0"/>
        <v>6000.5550000000003</v>
      </c>
      <c r="F58" s="23">
        <v>63</v>
      </c>
      <c r="G58" s="24">
        <v>15.3</v>
      </c>
      <c r="H58" s="24">
        <v>15.45</v>
      </c>
      <c r="I58" s="22">
        <v>6150</v>
      </c>
      <c r="J58" s="22">
        <f t="shared" si="1"/>
        <v>6000.5550000000003</v>
      </c>
      <c r="K58" s="23">
        <v>95</v>
      </c>
      <c r="L58" s="24">
        <v>23.3</v>
      </c>
      <c r="M58" s="24">
        <v>23.45</v>
      </c>
      <c r="N58" s="22">
        <v>6150</v>
      </c>
      <c r="O58" s="22">
        <f t="shared" si="2"/>
        <v>6000.5550000000003</v>
      </c>
    </row>
    <row r="59" spans="1:18" ht="34.5" customHeight="1">
      <c r="A59" s="19">
        <v>32</v>
      </c>
      <c r="B59" s="21">
        <v>7.45</v>
      </c>
      <c r="C59" s="26">
        <v>8</v>
      </c>
      <c r="D59" s="22">
        <v>6150</v>
      </c>
      <c r="E59" s="22">
        <f t="shared" si="0"/>
        <v>6000.5550000000003</v>
      </c>
      <c r="F59" s="23">
        <v>64</v>
      </c>
      <c r="G59" s="24">
        <v>15.45</v>
      </c>
      <c r="H59" s="24">
        <v>16</v>
      </c>
      <c r="I59" s="22">
        <v>6150</v>
      </c>
      <c r="J59" s="22">
        <f t="shared" si="1"/>
        <v>6000.5550000000003</v>
      </c>
      <c r="K59" s="28">
        <v>96</v>
      </c>
      <c r="L59" s="24">
        <v>23.45</v>
      </c>
      <c r="M59" s="29">
        <v>24</v>
      </c>
      <c r="N59" s="22">
        <v>6150</v>
      </c>
      <c r="O59" s="22">
        <f t="shared" si="2"/>
        <v>6000.5550000000003</v>
      </c>
    </row>
    <row r="60" spans="1:18" ht="34.5" customHeight="1">
      <c r="A60" s="30"/>
      <c r="B60" s="31"/>
      <c r="C60" s="32"/>
      <c r="D60" s="33">
        <f>SUM(D28:D59)</f>
        <v>196800</v>
      </c>
      <c r="E60" s="34">
        <f>SUM(E28:E59)</f>
        <v>192017.75999999986</v>
      </c>
      <c r="F60" s="35"/>
      <c r="G60" s="36"/>
      <c r="H60" s="36"/>
      <c r="I60" s="34">
        <f>SUM(I28:I59)</f>
        <v>196800</v>
      </c>
      <c r="J60" s="33">
        <f>SUM(J28:J59)</f>
        <v>192017.75999999986</v>
      </c>
      <c r="K60" s="35"/>
      <c r="L60" s="36"/>
      <c r="M60" s="36"/>
      <c r="N60" s="33">
        <f>SUM(N28:N59)</f>
        <v>196800</v>
      </c>
      <c r="O60" s="34">
        <f>SUM(O28:O59)</f>
        <v>192017.75999999986</v>
      </c>
      <c r="P60" s="14"/>
      <c r="Q60" s="37"/>
      <c r="R60" s="14"/>
    </row>
    <row r="64" spans="1:18" ht="34.5" customHeight="1">
      <c r="A64" t="s">
        <v>76</v>
      </c>
      <c r="B64">
        <f>SUM(D60,I60,N60)/(4000*1000)</f>
        <v>0.14760000000000001</v>
      </c>
      <c r="C64">
        <f>ROUNDDOWN(SUM(E60,J60,O60)/(4000*1000),4)</f>
        <v>0.14399999999999999</v>
      </c>
    </row>
    <row r="66" spans="1:17" ht="34.5" customHeight="1">
      <c r="A66" s="2" t="s">
        <v>30</v>
      </c>
      <c r="D66" s="33"/>
      <c r="E66" s="38"/>
      <c r="J66" s="38"/>
      <c r="O66" s="38"/>
      <c r="Q66" s="38"/>
    </row>
    <row r="67" spans="1:17" ht="34.5" customHeight="1">
      <c r="D67" s="33"/>
      <c r="J67" s="38"/>
      <c r="Q67" s="38"/>
    </row>
    <row r="68" spans="1:17" ht="34.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34.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34.5" customHeight="1">
      <c r="D70" s="33"/>
      <c r="E70" s="38"/>
      <c r="H70" s="38"/>
      <c r="J70" s="38"/>
    </row>
    <row r="71" spans="1:17" ht="34.5" customHeight="1">
      <c r="D71" s="33"/>
      <c r="E71" s="38"/>
      <c r="H71" s="38"/>
      <c r="M71" s="7" t="s">
        <v>33</v>
      </c>
    </row>
    <row r="72" spans="1:17" ht="34.5" customHeight="1">
      <c r="D72" s="33"/>
      <c r="E72" s="38"/>
      <c r="H72" s="38"/>
    </row>
    <row r="73" spans="1:17" ht="34.5" customHeight="1">
      <c r="D73" s="33"/>
      <c r="E73" s="38"/>
      <c r="H73" s="38"/>
    </row>
    <row r="74" spans="1:17" ht="34.5" customHeight="1">
      <c r="D74" s="33"/>
      <c r="E74" s="38"/>
      <c r="H74" s="38"/>
    </row>
    <row r="75" spans="1:17" ht="34.5" customHeight="1">
      <c r="D75" s="33"/>
      <c r="E75" s="38"/>
      <c r="H75" s="38"/>
    </row>
    <row r="76" spans="1:17" ht="34.5" customHeight="1">
      <c r="D76" s="33"/>
      <c r="E76" s="38"/>
      <c r="H76" s="38"/>
    </row>
    <row r="77" spans="1:17" ht="34.5" customHeight="1">
      <c r="D77" s="33"/>
      <c r="E77" s="38"/>
      <c r="H77" s="38"/>
    </row>
    <row r="78" spans="1:17" ht="34.5" customHeight="1">
      <c r="D78" s="33"/>
      <c r="E78" s="38"/>
      <c r="H78" s="38"/>
    </row>
    <row r="79" spans="1:17" ht="34.5" customHeight="1">
      <c r="D79" s="33"/>
      <c r="E79" s="38"/>
      <c r="H79" s="38"/>
    </row>
    <row r="80" spans="1:17" ht="34.5" customHeight="1">
      <c r="D80" s="33"/>
      <c r="E80" s="38"/>
      <c r="H80" s="38"/>
    </row>
    <row r="81" spans="4:8" ht="34.5" customHeight="1">
      <c r="D81" s="33"/>
      <c r="E81" s="38"/>
      <c r="H81" s="38"/>
    </row>
    <row r="82" spans="4:8" ht="34.5" customHeight="1">
      <c r="D82" s="33"/>
      <c r="E82" s="38"/>
      <c r="H82" s="38"/>
    </row>
    <row r="83" spans="4:8" ht="34.5" customHeight="1">
      <c r="D83" s="33"/>
      <c r="E83" s="38"/>
      <c r="H83" s="38"/>
    </row>
    <row r="84" spans="4:8" ht="34.5" customHeight="1">
      <c r="D84" s="33"/>
      <c r="E84" s="38"/>
      <c r="H84" s="38"/>
    </row>
    <row r="85" spans="4:8" ht="34.5" customHeight="1">
      <c r="D85" s="33"/>
      <c r="E85" s="38"/>
      <c r="H85" s="38"/>
    </row>
    <row r="86" spans="4:8" ht="34.5" customHeight="1">
      <c r="D86" s="33"/>
      <c r="E86" s="38"/>
      <c r="H86" s="38"/>
    </row>
    <row r="87" spans="4:8" ht="34.5" customHeight="1">
      <c r="D87" s="33"/>
      <c r="E87" s="38"/>
      <c r="H87" s="38"/>
    </row>
    <row r="88" spans="4:8" ht="34.5" customHeight="1">
      <c r="D88" s="33"/>
      <c r="E88" s="38"/>
      <c r="H88" s="38"/>
    </row>
    <row r="89" spans="4:8" ht="34.5" customHeight="1">
      <c r="D89" s="33"/>
      <c r="E89" s="38"/>
      <c r="H89" s="38"/>
    </row>
    <row r="90" spans="4:8" ht="34.5" customHeight="1">
      <c r="D90" s="33"/>
      <c r="E90" s="38"/>
      <c r="H90" s="38"/>
    </row>
    <row r="91" spans="4:8" ht="34.5" customHeight="1">
      <c r="D91" s="33"/>
      <c r="E91" s="38"/>
      <c r="H91" s="38"/>
    </row>
    <row r="92" spans="4:8" ht="34.5" customHeight="1">
      <c r="D92" s="33"/>
      <c r="E92" s="38"/>
      <c r="H92" s="38"/>
    </row>
    <row r="93" spans="4:8" ht="34.5" customHeight="1">
      <c r="D93" s="33"/>
      <c r="E93" s="38"/>
      <c r="H93" s="38"/>
    </row>
    <row r="94" spans="4:8" ht="34.5" customHeight="1">
      <c r="D94" s="42"/>
      <c r="E94" s="38"/>
      <c r="H94" s="38"/>
    </row>
    <row r="95" spans="4:8" ht="34.5" customHeight="1">
      <c r="E95" s="38"/>
      <c r="H95" s="38"/>
    </row>
    <row r="96" spans="4:8" ht="34.5" customHeight="1">
      <c r="E96" s="38"/>
      <c r="H96" s="38"/>
    </row>
    <row r="97" spans="4:8" ht="34.5" customHeight="1">
      <c r="E97" s="38"/>
      <c r="H97" s="38"/>
    </row>
    <row r="98" spans="4:8" ht="34.5" customHeight="1">
      <c r="D98" s="43"/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>
  <dimension ref="A2:R98"/>
  <sheetViews>
    <sheetView topLeftCell="A22" workbookViewId="0">
      <selection activeCell="G26" sqref="G26"/>
    </sheetView>
  </sheetViews>
  <sheetFormatPr defaultColWidth="12.5703125" defaultRowHeight="38.25" customHeight="1"/>
  <sheetData>
    <row r="2" spans="1:15" ht="38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38.25" customHeight="1">
      <c r="A4" s="2" t="s">
        <v>77</v>
      </c>
      <c r="B4" s="2"/>
      <c r="C4" s="2"/>
      <c r="D4" s="2"/>
      <c r="E4" s="2"/>
      <c r="F4" s="2"/>
      <c r="G4" s="2"/>
      <c r="H4" s="2"/>
      <c r="I4" s="2"/>
    </row>
    <row r="5" spans="1:15" ht="38.25" customHeight="1">
      <c r="A5" s="2"/>
    </row>
    <row r="6" spans="1:15" ht="38.25" customHeight="1">
      <c r="A6" s="2" t="s">
        <v>2</v>
      </c>
    </row>
    <row r="7" spans="1:15" ht="38.25" customHeight="1">
      <c r="A7" s="2" t="s">
        <v>3</v>
      </c>
    </row>
    <row r="8" spans="1:15" ht="38.25" customHeight="1">
      <c r="A8" s="2" t="s">
        <v>4</v>
      </c>
      <c r="H8" s="3"/>
    </row>
    <row r="9" spans="1:15" ht="38.25" customHeight="1">
      <c r="A9" s="2" t="s">
        <v>5</v>
      </c>
    </row>
    <row r="10" spans="1:15" ht="38.25" customHeight="1">
      <c r="A10" s="2" t="s">
        <v>6</v>
      </c>
    </row>
    <row r="11" spans="1:15" ht="38.25" customHeight="1">
      <c r="A11" s="2"/>
      <c r="G11" s="4"/>
    </row>
    <row r="12" spans="1:15" ht="38.25" customHeight="1">
      <c r="A12" s="2" t="s">
        <v>78</v>
      </c>
      <c r="N12" s="2" t="s">
        <v>79</v>
      </c>
    </row>
    <row r="13" spans="1:15" ht="38.25" customHeight="1">
      <c r="A13" s="2"/>
    </row>
    <row r="14" spans="1:15" ht="38.25" customHeight="1">
      <c r="A14" s="2" t="s">
        <v>9</v>
      </c>
      <c r="N14" s="5" t="s">
        <v>10</v>
      </c>
      <c r="O14" s="6" t="s">
        <v>11</v>
      </c>
    </row>
    <row r="15" spans="1:15" ht="38.25" customHeight="1">
      <c r="N15" s="5"/>
      <c r="O15" s="6"/>
    </row>
    <row r="16" spans="1:15" ht="38.25" customHeight="1">
      <c r="A16" s="7" t="s">
        <v>12</v>
      </c>
      <c r="N16" s="8"/>
      <c r="O16" s="9"/>
    </row>
    <row r="17" spans="1:15" ht="38.25" customHeight="1">
      <c r="A17" s="7" t="s">
        <v>13</v>
      </c>
      <c r="N17" s="10" t="s">
        <v>14</v>
      </c>
      <c r="O17" s="11" t="s">
        <v>80</v>
      </c>
    </row>
    <row r="18" spans="1:15" ht="38.25" customHeight="1">
      <c r="A18" s="7" t="s">
        <v>16</v>
      </c>
      <c r="N18" s="10"/>
      <c r="O18" s="12"/>
    </row>
    <row r="19" spans="1:15" ht="38.25" customHeight="1">
      <c r="A19" s="7" t="s">
        <v>17</v>
      </c>
      <c r="N19" s="10"/>
      <c r="O19" s="12"/>
    </row>
    <row r="20" spans="1:15" ht="38.25" customHeight="1">
      <c r="A20" s="7" t="s">
        <v>18</v>
      </c>
      <c r="N20" s="10"/>
      <c r="O20" s="13"/>
    </row>
    <row r="21" spans="1:15" ht="38.25" customHeight="1">
      <c r="A21" s="2" t="s">
        <v>19</v>
      </c>
      <c r="C21" s="1" t="s">
        <v>20</v>
      </c>
      <c r="D21" s="1"/>
      <c r="N21" s="14"/>
      <c r="O21" s="14"/>
    </row>
    <row r="23" spans="1:15" ht="38.25" customHeight="1">
      <c r="A23" s="2" t="s">
        <v>21</v>
      </c>
      <c r="E23" s="2" t="s">
        <v>22</v>
      </c>
    </row>
    <row r="24" spans="1:15" ht="38.25" customHeight="1">
      <c r="G24" s="2" t="s">
        <v>23</v>
      </c>
    </row>
    <row r="25" spans="1:15" ht="38.2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56.25" customHeight="1">
      <c r="A26" s="17" t="s">
        <v>25</v>
      </c>
      <c r="B26" s="17" t="s">
        <v>26</v>
      </c>
      <c r="C26" s="18"/>
      <c r="D26" s="17" t="s">
        <v>27</v>
      </c>
      <c r="E26" s="17" t="s">
        <v>28</v>
      </c>
      <c r="F26" s="17" t="s">
        <v>25</v>
      </c>
      <c r="G26" s="17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38.2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38.25" customHeight="1">
      <c r="A28" s="19">
        <v>1</v>
      </c>
      <c r="B28" s="20">
        <v>0</v>
      </c>
      <c r="C28" s="21">
        <v>0.15</v>
      </c>
      <c r="D28" s="22">
        <v>4100</v>
      </c>
      <c r="E28" s="22">
        <f t="shared" ref="E28:E59" si="0">D28*(100-2.43)/100</f>
        <v>4000.37</v>
      </c>
      <c r="F28" s="23">
        <v>33</v>
      </c>
      <c r="G28" s="24">
        <v>8</v>
      </c>
      <c r="H28" s="24">
        <v>8.15</v>
      </c>
      <c r="I28" s="22">
        <v>4100</v>
      </c>
      <c r="J28" s="22">
        <f t="shared" ref="J28:J59" si="1">I28*(100-2.43)/100</f>
        <v>4000.37</v>
      </c>
      <c r="K28" s="23">
        <v>65</v>
      </c>
      <c r="L28" s="24">
        <v>16</v>
      </c>
      <c r="M28" s="24">
        <v>16.149999999999999</v>
      </c>
      <c r="N28" s="22">
        <v>4100</v>
      </c>
      <c r="O28" s="22">
        <f t="shared" ref="O28:O59" si="2">N28*(100-2.43)/100</f>
        <v>4000.37</v>
      </c>
    </row>
    <row r="29" spans="1:15" ht="38.25" customHeight="1">
      <c r="A29" s="19">
        <v>2</v>
      </c>
      <c r="B29" s="19">
        <v>0.15</v>
      </c>
      <c r="C29" s="25">
        <v>0.3</v>
      </c>
      <c r="D29" s="22">
        <v>4100</v>
      </c>
      <c r="E29" s="22">
        <f t="shared" si="0"/>
        <v>4000.37</v>
      </c>
      <c r="F29" s="23">
        <v>34</v>
      </c>
      <c r="G29" s="24">
        <v>8.15</v>
      </c>
      <c r="H29" s="24">
        <v>8.3000000000000007</v>
      </c>
      <c r="I29" s="22">
        <v>4100</v>
      </c>
      <c r="J29" s="22">
        <f t="shared" si="1"/>
        <v>4000.37</v>
      </c>
      <c r="K29" s="23">
        <v>66</v>
      </c>
      <c r="L29" s="24">
        <v>16.149999999999999</v>
      </c>
      <c r="M29" s="24">
        <v>16.3</v>
      </c>
      <c r="N29" s="22">
        <v>4100</v>
      </c>
      <c r="O29" s="22">
        <f t="shared" si="2"/>
        <v>4000.37</v>
      </c>
    </row>
    <row r="30" spans="1:15" ht="38.25" customHeight="1">
      <c r="A30" s="19">
        <v>3</v>
      </c>
      <c r="B30" s="25">
        <v>0.3</v>
      </c>
      <c r="C30" s="21">
        <v>0.45</v>
      </c>
      <c r="D30" s="22">
        <v>4100</v>
      </c>
      <c r="E30" s="22">
        <f t="shared" si="0"/>
        <v>4000.37</v>
      </c>
      <c r="F30" s="23">
        <v>35</v>
      </c>
      <c r="G30" s="24">
        <v>8.3000000000000007</v>
      </c>
      <c r="H30" s="24">
        <v>8.4499999999999993</v>
      </c>
      <c r="I30" s="22">
        <v>4100</v>
      </c>
      <c r="J30" s="22">
        <f t="shared" si="1"/>
        <v>4000.37</v>
      </c>
      <c r="K30" s="23">
        <v>67</v>
      </c>
      <c r="L30" s="24">
        <v>16.3</v>
      </c>
      <c r="M30" s="24">
        <v>16.45</v>
      </c>
      <c r="N30" s="22">
        <v>4100</v>
      </c>
      <c r="O30" s="22">
        <f t="shared" si="2"/>
        <v>4000.37</v>
      </c>
    </row>
    <row r="31" spans="1:15" ht="38.25" customHeight="1">
      <c r="A31" s="19">
        <v>4</v>
      </c>
      <c r="B31" s="19">
        <v>0.45</v>
      </c>
      <c r="C31" s="24">
        <v>1</v>
      </c>
      <c r="D31" s="22">
        <v>4100</v>
      </c>
      <c r="E31" s="22">
        <f t="shared" si="0"/>
        <v>4000.37</v>
      </c>
      <c r="F31" s="23">
        <v>36</v>
      </c>
      <c r="G31" s="24">
        <v>8.4499999999999993</v>
      </c>
      <c r="H31" s="24">
        <v>9</v>
      </c>
      <c r="I31" s="22">
        <v>4100</v>
      </c>
      <c r="J31" s="22">
        <f t="shared" si="1"/>
        <v>4000.37</v>
      </c>
      <c r="K31" s="23">
        <v>68</v>
      </c>
      <c r="L31" s="24">
        <v>16.45</v>
      </c>
      <c r="M31" s="24">
        <v>17</v>
      </c>
      <c r="N31" s="22">
        <v>4100</v>
      </c>
      <c r="O31" s="22">
        <f t="shared" si="2"/>
        <v>4000.37</v>
      </c>
    </row>
    <row r="32" spans="1:15" ht="38.25" customHeight="1">
      <c r="A32" s="19">
        <v>5</v>
      </c>
      <c r="B32" s="24">
        <v>1</v>
      </c>
      <c r="C32" s="21">
        <v>1.1499999999999999</v>
      </c>
      <c r="D32" s="22">
        <v>4100</v>
      </c>
      <c r="E32" s="22">
        <f t="shared" si="0"/>
        <v>4000.37</v>
      </c>
      <c r="F32" s="23">
        <v>37</v>
      </c>
      <c r="G32" s="24">
        <v>9</v>
      </c>
      <c r="H32" s="24">
        <v>9.15</v>
      </c>
      <c r="I32" s="22">
        <v>4100</v>
      </c>
      <c r="J32" s="22">
        <f t="shared" si="1"/>
        <v>4000.37</v>
      </c>
      <c r="K32" s="23">
        <v>69</v>
      </c>
      <c r="L32" s="24">
        <v>17</v>
      </c>
      <c r="M32" s="24">
        <v>17.149999999999999</v>
      </c>
      <c r="N32" s="22">
        <v>4100</v>
      </c>
      <c r="O32" s="22">
        <f t="shared" si="2"/>
        <v>4000.37</v>
      </c>
    </row>
    <row r="33" spans="1:15" ht="38.25" customHeight="1">
      <c r="A33" s="19">
        <v>6</v>
      </c>
      <c r="B33" s="21">
        <v>1.1499999999999999</v>
      </c>
      <c r="C33" s="24">
        <v>1.3</v>
      </c>
      <c r="D33" s="22">
        <v>4100</v>
      </c>
      <c r="E33" s="22">
        <f t="shared" si="0"/>
        <v>4000.37</v>
      </c>
      <c r="F33" s="23">
        <v>38</v>
      </c>
      <c r="G33" s="24">
        <v>9.15</v>
      </c>
      <c r="H33" s="24">
        <v>9.3000000000000007</v>
      </c>
      <c r="I33" s="22">
        <v>4100</v>
      </c>
      <c r="J33" s="22">
        <f t="shared" si="1"/>
        <v>4000.37</v>
      </c>
      <c r="K33" s="23">
        <v>70</v>
      </c>
      <c r="L33" s="24">
        <v>17.149999999999999</v>
      </c>
      <c r="M33" s="24">
        <v>17.3</v>
      </c>
      <c r="N33" s="22">
        <v>4100</v>
      </c>
      <c r="O33" s="22">
        <f t="shared" si="2"/>
        <v>4000.37</v>
      </c>
    </row>
    <row r="34" spans="1:15" ht="38.25" customHeight="1">
      <c r="A34" s="19">
        <v>7</v>
      </c>
      <c r="B34" s="25">
        <v>1.3</v>
      </c>
      <c r="C34" s="21">
        <v>1.45</v>
      </c>
      <c r="D34" s="22">
        <v>4100</v>
      </c>
      <c r="E34" s="22">
        <f t="shared" si="0"/>
        <v>4000.37</v>
      </c>
      <c r="F34" s="23">
        <v>39</v>
      </c>
      <c r="G34" s="24">
        <v>9.3000000000000007</v>
      </c>
      <c r="H34" s="24">
        <v>9.4499999999999993</v>
      </c>
      <c r="I34" s="22">
        <v>4100</v>
      </c>
      <c r="J34" s="22">
        <f t="shared" si="1"/>
        <v>4000.37</v>
      </c>
      <c r="K34" s="23">
        <v>71</v>
      </c>
      <c r="L34" s="24">
        <v>17.3</v>
      </c>
      <c r="M34" s="24">
        <v>17.45</v>
      </c>
      <c r="N34" s="22">
        <v>4100</v>
      </c>
      <c r="O34" s="22">
        <f t="shared" si="2"/>
        <v>4000.37</v>
      </c>
    </row>
    <row r="35" spans="1:15" ht="38.25" customHeight="1">
      <c r="A35" s="19">
        <v>8</v>
      </c>
      <c r="B35" s="19">
        <v>1.45</v>
      </c>
      <c r="C35" s="24">
        <v>2</v>
      </c>
      <c r="D35" s="22">
        <v>4100</v>
      </c>
      <c r="E35" s="22">
        <f t="shared" si="0"/>
        <v>4000.37</v>
      </c>
      <c r="F35" s="23">
        <v>40</v>
      </c>
      <c r="G35" s="24">
        <v>9.4499999999999993</v>
      </c>
      <c r="H35" s="24">
        <v>10</v>
      </c>
      <c r="I35" s="22">
        <v>4100</v>
      </c>
      <c r="J35" s="22">
        <f t="shared" si="1"/>
        <v>4000.37</v>
      </c>
      <c r="K35" s="23">
        <v>72</v>
      </c>
      <c r="L35" s="26">
        <v>17.45</v>
      </c>
      <c r="M35" s="24">
        <v>18</v>
      </c>
      <c r="N35" s="22">
        <v>4100</v>
      </c>
      <c r="O35" s="22">
        <f t="shared" si="2"/>
        <v>4000.37</v>
      </c>
    </row>
    <row r="36" spans="1:15" ht="38.25" customHeight="1">
      <c r="A36" s="19">
        <v>9</v>
      </c>
      <c r="B36" s="25">
        <v>2</v>
      </c>
      <c r="C36" s="21">
        <v>2.15</v>
      </c>
      <c r="D36" s="22">
        <v>4100</v>
      </c>
      <c r="E36" s="22">
        <f t="shared" si="0"/>
        <v>4000.37</v>
      </c>
      <c r="F36" s="23">
        <v>41</v>
      </c>
      <c r="G36" s="24">
        <v>10</v>
      </c>
      <c r="H36" s="26">
        <v>10.15</v>
      </c>
      <c r="I36" s="22">
        <v>4100</v>
      </c>
      <c r="J36" s="22">
        <f t="shared" si="1"/>
        <v>4000.37</v>
      </c>
      <c r="K36" s="23">
        <v>73</v>
      </c>
      <c r="L36" s="26">
        <v>18</v>
      </c>
      <c r="M36" s="24">
        <v>18.149999999999999</v>
      </c>
      <c r="N36" s="22">
        <v>4100</v>
      </c>
      <c r="O36" s="22">
        <f t="shared" si="2"/>
        <v>4000.37</v>
      </c>
    </row>
    <row r="37" spans="1:15" ht="38.25" customHeight="1">
      <c r="A37" s="19">
        <v>10</v>
      </c>
      <c r="B37" s="19">
        <v>2.15</v>
      </c>
      <c r="C37" s="24">
        <v>2.2999999999999998</v>
      </c>
      <c r="D37" s="22">
        <v>4100</v>
      </c>
      <c r="E37" s="22">
        <f t="shared" si="0"/>
        <v>4000.37</v>
      </c>
      <c r="F37" s="23">
        <v>42</v>
      </c>
      <c r="G37" s="24">
        <v>10.15</v>
      </c>
      <c r="H37" s="26">
        <v>10.3</v>
      </c>
      <c r="I37" s="22">
        <v>4100</v>
      </c>
      <c r="J37" s="22">
        <f t="shared" si="1"/>
        <v>4000.37</v>
      </c>
      <c r="K37" s="23">
        <v>74</v>
      </c>
      <c r="L37" s="26">
        <v>18.149999999999999</v>
      </c>
      <c r="M37" s="24">
        <v>18.3</v>
      </c>
      <c r="N37" s="22">
        <v>4100</v>
      </c>
      <c r="O37" s="22">
        <f t="shared" si="2"/>
        <v>4000.37</v>
      </c>
    </row>
    <row r="38" spans="1:15" ht="38.25" customHeight="1">
      <c r="A38" s="19">
        <v>11</v>
      </c>
      <c r="B38" s="25">
        <v>2.2999999999999998</v>
      </c>
      <c r="C38" s="21">
        <v>2.4500000000000002</v>
      </c>
      <c r="D38" s="22">
        <v>4100</v>
      </c>
      <c r="E38" s="22">
        <f t="shared" si="0"/>
        <v>4000.37</v>
      </c>
      <c r="F38" s="23">
        <v>43</v>
      </c>
      <c r="G38" s="24">
        <v>10.3</v>
      </c>
      <c r="H38" s="26">
        <v>10.45</v>
      </c>
      <c r="I38" s="22">
        <v>4100</v>
      </c>
      <c r="J38" s="22">
        <f t="shared" si="1"/>
        <v>4000.37</v>
      </c>
      <c r="K38" s="23">
        <v>75</v>
      </c>
      <c r="L38" s="26">
        <v>18.3</v>
      </c>
      <c r="M38" s="24">
        <v>18.45</v>
      </c>
      <c r="N38" s="22">
        <v>4100</v>
      </c>
      <c r="O38" s="22">
        <f t="shared" si="2"/>
        <v>4000.37</v>
      </c>
    </row>
    <row r="39" spans="1:15" ht="38.25" customHeight="1">
      <c r="A39" s="19">
        <v>12</v>
      </c>
      <c r="B39" s="19">
        <v>2.4500000000000002</v>
      </c>
      <c r="C39" s="24">
        <v>3</v>
      </c>
      <c r="D39" s="22">
        <v>4100</v>
      </c>
      <c r="E39" s="22">
        <f t="shared" si="0"/>
        <v>4000.37</v>
      </c>
      <c r="F39" s="23">
        <v>44</v>
      </c>
      <c r="G39" s="24">
        <v>10.45</v>
      </c>
      <c r="H39" s="26">
        <v>11</v>
      </c>
      <c r="I39" s="22">
        <v>4100</v>
      </c>
      <c r="J39" s="22">
        <f t="shared" si="1"/>
        <v>4000.37</v>
      </c>
      <c r="K39" s="23">
        <v>76</v>
      </c>
      <c r="L39" s="26">
        <v>18.45</v>
      </c>
      <c r="M39" s="24">
        <v>19</v>
      </c>
      <c r="N39" s="22">
        <v>4100</v>
      </c>
      <c r="O39" s="22">
        <f t="shared" si="2"/>
        <v>4000.37</v>
      </c>
    </row>
    <row r="40" spans="1:15" ht="38.25" customHeight="1">
      <c r="A40" s="19">
        <v>13</v>
      </c>
      <c r="B40" s="25">
        <v>3</v>
      </c>
      <c r="C40" s="27">
        <v>3.15</v>
      </c>
      <c r="D40" s="22">
        <v>4100</v>
      </c>
      <c r="E40" s="22">
        <f t="shared" si="0"/>
        <v>4000.37</v>
      </c>
      <c r="F40" s="23">
        <v>45</v>
      </c>
      <c r="G40" s="24">
        <v>11</v>
      </c>
      <c r="H40" s="26">
        <v>11.15</v>
      </c>
      <c r="I40" s="22">
        <v>4100</v>
      </c>
      <c r="J40" s="22">
        <f t="shared" si="1"/>
        <v>4000.37</v>
      </c>
      <c r="K40" s="23">
        <v>77</v>
      </c>
      <c r="L40" s="26">
        <v>19</v>
      </c>
      <c r="M40" s="24">
        <v>19.149999999999999</v>
      </c>
      <c r="N40" s="22">
        <v>4100</v>
      </c>
      <c r="O40" s="22">
        <f t="shared" si="2"/>
        <v>4000.37</v>
      </c>
    </row>
    <row r="41" spans="1:15" ht="38.25" customHeight="1">
      <c r="A41" s="19">
        <v>14</v>
      </c>
      <c r="B41" s="19">
        <v>3.15</v>
      </c>
      <c r="C41" s="26">
        <v>3.3</v>
      </c>
      <c r="D41" s="22">
        <v>4100</v>
      </c>
      <c r="E41" s="22">
        <f t="shared" si="0"/>
        <v>4000.37</v>
      </c>
      <c r="F41" s="23">
        <v>46</v>
      </c>
      <c r="G41" s="24">
        <v>11.15</v>
      </c>
      <c r="H41" s="26">
        <v>11.3</v>
      </c>
      <c r="I41" s="22">
        <v>4100</v>
      </c>
      <c r="J41" s="22">
        <f t="shared" si="1"/>
        <v>4000.37</v>
      </c>
      <c r="K41" s="23">
        <v>78</v>
      </c>
      <c r="L41" s="26">
        <v>19.149999999999999</v>
      </c>
      <c r="M41" s="24">
        <v>19.3</v>
      </c>
      <c r="N41" s="22">
        <v>4100</v>
      </c>
      <c r="O41" s="22">
        <f t="shared" si="2"/>
        <v>4000.37</v>
      </c>
    </row>
    <row r="42" spans="1:15" ht="38.25" customHeight="1">
      <c r="A42" s="19">
        <v>15</v>
      </c>
      <c r="B42" s="25">
        <v>3.3</v>
      </c>
      <c r="C42" s="27">
        <v>3.45</v>
      </c>
      <c r="D42" s="22">
        <v>4100</v>
      </c>
      <c r="E42" s="22">
        <f t="shared" si="0"/>
        <v>4000.37</v>
      </c>
      <c r="F42" s="23">
        <v>47</v>
      </c>
      <c r="G42" s="24">
        <v>11.3</v>
      </c>
      <c r="H42" s="26">
        <v>11.45</v>
      </c>
      <c r="I42" s="22">
        <v>4100</v>
      </c>
      <c r="J42" s="22">
        <f t="shared" si="1"/>
        <v>4000.37</v>
      </c>
      <c r="K42" s="23">
        <v>79</v>
      </c>
      <c r="L42" s="26">
        <v>19.3</v>
      </c>
      <c r="M42" s="24">
        <v>19.45</v>
      </c>
      <c r="N42" s="22">
        <v>4100</v>
      </c>
      <c r="O42" s="22">
        <f t="shared" si="2"/>
        <v>4000.37</v>
      </c>
    </row>
    <row r="43" spans="1:15" ht="38.25" customHeight="1">
      <c r="A43" s="19">
        <v>16</v>
      </c>
      <c r="B43" s="19">
        <v>3.45</v>
      </c>
      <c r="C43" s="26">
        <v>4</v>
      </c>
      <c r="D43" s="22">
        <v>4100</v>
      </c>
      <c r="E43" s="22">
        <f t="shared" si="0"/>
        <v>4000.37</v>
      </c>
      <c r="F43" s="23">
        <v>48</v>
      </c>
      <c r="G43" s="24">
        <v>11.45</v>
      </c>
      <c r="H43" s="26">
        <v>12</v>
      </c>
      <c r="I43" s="22">
        <v>4100</v>
      </c>
      <c r="J43" s="22">
        <f t="shared" si="1"/>
        <v>4000.37</v>
      </c>
      <c r="K43" s="23">
        <v>80</v>
      </c>
      <c r="L43" s="26">
        <v>19.45</v>
      </c>
      <c r="M43" s="24">
        <v>20</v>
      </c>
      <c r="N43" s="22">
        <v>4100</v>
      </c>
      <c r="O43" s="22">
        <f t="shared" si="2"/>
        <v>4000.37</v>
      </c>
    </row>
    <row r="44" spans="1:15" ht="38.25" customHeight="1">
      <c r="A44" s="19">
        <v>17</v>
      </c>
      <c r="B44" s="25">
        <v>4</v>
      </c>
      <c r="C44" s="27">
        <v>4.1500000000000004</v>
      </c>
      <c r="D44" s="22">
        <v>4100</v>
      </c>
      <c r="E44" s="22">
        <f t="shared" si="0"/>
        <v>4000.37</v>
      </c>
      <c r="F44" s="23">
        <v>49</v>
      </c>
      <c r="G44" s="24">
        <v>12</v>
      </c>
      <c r="H44" s="26">
        <v>12.15</v>
      </c>
      <c r="I44" s="22">
        <v>4100</v>
      </c>
      <c r="J44" s="22">
        <f t="shared" si="1"/>
        <v>4000.37</v>
      </c>
      <c r="K44" s="23">
        <v>81</v>
      </c>
      <c r="L44" s="26">
        <v>20</v>
      </c>
      <c r="M44" s="24">
        <v>20.149999999999999</v>
      </c>
      <c r="N44" s="22">
        <v>4100</v>
      </c>
      <c r="O44" s="22">
        <f t="shared" si="2"/>
        <v>4000.37</v>
      </c>
    </row>
    <row r="45" spans="1:15" ht="38.25" customHeight="1">
      <c r="A45" s="19">
        <v>18</v>
      </c>
      <c r="B45" s="19">
        <v>4.1500000000000004</v>
      </c>
      <c r="C45" s="26">
        <v>4.3</v>
      </c>
      <c r="D45" s="22">
        <v>4100</v>
      </c>
      <c r="E45" s="22">
        <f t="shared" si="0"/>
        <v>4000.37</v>
      </c>
      <c r="F45" s="23">
        <v>50</v>
      </c>
      <c r="G45" s="24">
        <v>12.15</v>
      </c>
      <c r="H45" s="26">
        <v>12.3</v>
      </c>
      <c r="I45" s="22">
        <v>4100</v>
      </c>
      <c r="J45" s="22">
        <f t="shared" si="1"/>
        <v>4000.37</v>
      </c>
      <c r="K45" s="23">
        <v>82</v>
      </c>
      <c r="L45" s="26">
        <v>20.149999999999999</v>
      </c>
      <c r="M45" s="24">
        <v>20.3</v>
      </c>
      <c r="N45" s="22">
        <v>4100</v>
      </c>
      <c r="O45" s="22">
        <f t="shared" si="2"/>
        <v>4000.37</v>
      </c>
    </row>
    <row r="46" spans="1:15" ht="38.25" customHeight="1">
      <c r="A46" s="19">
        <v>19</v>
      </c>
      <c r="B46" s="25">
        <v>4.3</v>
      </c>
      <c r="C46" s="27">
        <v>4.45</v>
      </c>
      <c r="D46" s="22">
        <v>4100</v>
      </c>
      <c r="E46" s="22">
        <f t="shared" si="0"/>
        <v>4000.37</v>
      </c>
      <c r="F46" s="23">
        <v>51</v>
      </c>
      <c r="G46" s="24">
        <v>12.3</v>
      </c>
      <c r="H46" s="26">
        <v>12.45</v>
      </c>
      <c r="I46" s="22">
        <v>4100</v>
      </c>
      <c r="J46" s="22">
        <f t="shared" si="1"/>
        <v>4000.37</v>
      </c>
      <c r="K46" s="23">
        <v>83</v>
      </c>
      <c r="L46" s="26">
        <v>20.3</v>
      </c>
      <c r="M46" s="24">
        <v>20.45</v>
      </c>
      <c r="N46" s="22">
        <v>4100</v>
      </c>
      <c r="O46" s="22">
        <f t="shared" si="2"/>
        <v>4000.37</v>
      </c>
    </row>
    <row r="47" spans="1:15" ht="38.25" customHeight="1">
      <c r="A47" s="19">
        <v>20</v>
      </c>
      <c r="B47" s="19">
        <v>4.45</v>
      </c>
      <c r="C47" s="26">
        <v>5</v>
      </c>
      <c r="D47" s="22">
        <v>4100</v>
      </c>
      <c r="E47" s="22">
        <f t="shared" si="0"/>
        <v>4000.37</v>
      </c>
      <c r="F47" s="23">
        <v>52</v>
      </c>
      <c r="G47" s="24">
        <v>12.45</v>
      </c>
      <c r="H47" s="26">
        <v>13</v>
      </c>
      <c r="I47" s="22">
        <v>4100</v>
      </c>
      <c r="J47" s="22">
        <f t="shared" si="1"/>
        <v>4000.37</v>
      </c>
      <c r="K47" s="23">
        <v>84</v>
      </c>
      <c r="L47" s="26">
        <v>20.45</v>
      </c>
      <c r="M47" s="24">
        <v>21</v>
      </c>
      <c r="N47" s="22">
        <v>4100</v>
      </c>
      <c r="O47" s="22">
        <f t="shared" si="2"/>
        <v>4000.37</v>
      </c>
    </row>
    <row r="48" spans="1:15" ht="38.25" customHeight="1">
      <c r="A48" s="19">
        <v>21</v>
      </c>
      <c r="B48" s="24">
        <v>5</v>
      </c>
      <c r="C48" s="27">
        <v>5.15</v>
      </c>
      <c r="D48" s="22">
        <v>4100</v>
      </c>
      <c r="E48" s="22">
        <f t="shared" si="0"/>
        <v>4000.37</v>
      </c>
      <c r="F48" s="23">
        <v>53</v>
      </c>
      <c r="G48" s="24">
        <v>13</v>
      </c>
      <c r="H48" s="26">
        <v>13.15</v>
      </c>
      <c r="I48" s="22">
        <v>4100</v>
      </c>
      <c r="J48" s="22">
        <f t="shared" si="1"/>
        <v>4000.37</v>
      </c>
      <c r="K48" s="23">
        <v>85</v>
      </c>
      <c r="L48" s="26">
        <v>21</v>
      </c>
      <c r="M48" s="24">
        <v>21.15</v>
      </c>
      <c r="N48" s="22">
        <v>4100</v>
      </c>
      <c r="O48" s="22">
        <f t="shared" si="2"/>
        <v>4000.37</v>
      </c>
    </row>
    <row r="49" spans="1:18" ht="38.25" customHeight="1">
      <c r="A49" s="19">
        <v>22</v>
      </c>
      <c r="B49" s="21">
        <v>5.15</v>
      </c>
      <c r="C49" s="26">
        <v>5.3</v>
      </c>
      <c r="D49" s="22">
        <v>4100</v>
      </c>
      <c r="E49" s="22">
        <f t="shared" si="0"/>
        <v>4000.37</v>
      </c>
      <c r="F49" s="23">
        <v>54</v>
      </c>
      <c r="G49" s="24">
        <v>13.15</v>
      </c>
      <c r="H49" s="26">
        <v>13.3</v>
      </c>
      <c r="I49" s="22">
        <v>4100</v>
      </c>
      <c r="J49" s="22">
        <f t="shared" si="1"/>
        <v>4000.37</v>
      </c>
      <c r="K49" s="23">
        <v>86</v>
      </c>
      <c r="L49" s="26">
        <v>21.15</v>
      </c>
      <c r="M49" s="24">
        <v>21.3</v>
      </c>
      <c r="N49" s="22">
        <v>4100</v>
      </c>
      <c r="O49" s="22">
        <f t="shared" si="2"/>
        <v>4000.37</v>
      </c>
    </row>
    <row r="50" spans="1:18" ht="38.25" customHeight="1">
      <c r="A50" s="19">
        <v>23</v>
      </c>
      <c r="B50" s="24">
        <v>5.3</v>
      </c>
      <c r="C50" s="27">
        <v>5.45</v>
      </c>
      <c r="D50" s="22">
        <v>4100</v>
      </c>
      <c r="E50" s="22">
        <f t="shared" si="0"/>
        <v>4000.37</v>
      </c>
      <c r="F50" s="23">
        <v>55</v>
      </c>
      <c r="G50" s="24">
        <v>13.3</v>
      </c>
      <c r="H50" s="26">
        <v>13.45</v>
      </c>
      <c r="I50" s="22">
        <v>4100</v>
      </c>
      <c r="J50" s="22">
        <f t="shared" si="1"/>
        <v>4000.37</v>
      </c>
      <c r="K50" s="23">
        <v>87</v>
      </c>
      <c r="L50" s="26">
        <v>21.3</v>
      </c>
      <c r="M50" s="24">
        <v>21.45</v>
      </c>
      <c r="N50" s="22">
        <v>4100</v>
      </c>
      <c r="O50" s="22">
        <f t="shared" si="2"/>
        <v>4000.37</v>
      </c>
    </row>
    <row r="51" spans="1:18" ht="38.25" customHeight="1">
      <c r="A51" s="19">
        <v>24</v>
      </c>
      <c r="B51" s="21">
        <v>5.45</v>
      </c>
      <c r="C51" s="26">
        <v>6</v>
      </c>
      <c r="D51" s="22">
        <v>4100</v>
      </c>
      <c r="E51" s="22">
        <f t="shared" si="0"/>
        <v>4000.37</v>
      </c>
      <c r="F51" s="23">
        <v>56</v>
      </c>
      <c r="G51" s="24">
        <v>13.45</v>
      </c>
      <c r="H51" s="26">
        <v>14</v>
      </c>
      <c r="I51" s="22">
        <v>4100</v>
      </c>
      <c r="J51" s="22">
        <f t="shared" si="1"/>
        <v>4000.37</v>
      </c>
      <c r="K51" s="23">
        <v>88</v>
      </c>
      <c r="L51" s="26">
        <v>21.45</v>
      </c>
      <c r="M51" s="24">
        <v>22</v>
      </c>
      <c r="N51" s="22">
        <v>4100</v>
      </c>
      <c r="O51" s="22">
        <f t="shared" si="2"/>
        <v>4000.37</v>
      </c>
    </row>
    <row r="52" spans="1:18" ht="38.25" customHeight="1">
      <c r="A52" s="19">
        <v>25</v>
      </c>
      <c r="B52" s="24">
        <v>6</v>
      </c>
      <c r="C52" s="27">
        <v>6.15</v>
      </c>
      <c r="D52" s="22">
        <v>4100</v>
      </c>
      <c r="E52" s="22">
        <f t="shared" si="0"/>
        <v>4000.37</v>
      </c>
      <c r="F52" s="23">
        <v>57</v>
      </c>
      <c r="G52" s="24">
        <v>14</v>
      </c>
      <c r="H52" s="26">
        <v>14.15</v>
      </c>
      <c r="I52" s="22">
        <v>4100</v>
      </c>
      <c r="J52" s="22">
        <f t="shared" si="1"/>
        <v>4000.37</v>
      </c>
      <c r="K52" s="23">
        <v>89</v>
      </c>
      <c r="L52" s="26">
        <v>22</v>
      </c>
      <c r="M52" s="24">
        <v>22.15</v>
      </c>
      <c r="N52" s="22">
        <v>4100</v>
      </c>
      <c r="O52" s="22">
        <f t="shared" si="2"/>
        <v>4000.37</v>
      </c>
    </row>
    <row r="53" spans="1:18" ht="38.25" customHeight="1">
      <c r="A53" s="19">
        <v>26</v>
      </c>
      <c r="B53" s="21">
        <v>6.15</v>
      </c>
      <c r="C53" s="26">
        <v>6.3</v>
      </c>
      <c r="D53" s="22">
        <v>4100</v>
      </c>
      <c r="E53" s="22">
        <f t="shared" si="0"/>
        <v>4000.37</v>
      </c>
      <c r="F53" s="23">
        <v>58</v>
      </c>
      <c r="G53" s="24">
        <v>14.15</v>
      </c>
      <c r="H53" s="26">
        <v>14.3</v>
      </c>
      <c r="I53" s="22">
        <v>4100</v>
      </c>
      <c r="J53" s="22">
        <f t="shared" si="1"/>
        <v>4000.37</v>
      </c>
      <c r="K53" s="23">
        <v>90</v>
      </c>
      <c r="L53" s="26">
        <v>22.15</v>
      </c>
      <c r="M53" s="24">
        <v>22.3</v>
      </c>
      <c r="N53" s="22">
        <v>4100</v>
      </c>
      <c r="O53" s="22">
        <f t="shared" si="2"/>
        <v>4000.37</v>
      </c>
    </row>
    <row r="54" spans="1:18" ht="38.25" customHeight="1">
      <c r="A54" s="19">
        <v>27</v>
      </c>
      <c r="B54" s="24">
        <v>6.3</v>
      </c>
      <c r="C54" s="27">
        <v>6.45</v>
      </c>
      <c r="D54" s="22">
        <v>4100</v>
      </c>
      <c r="E54" s="22">
        <f t="shared" si="0"/>
        <v>4000.37</v>
      </c>
      <c r="F54" s="23">
        <v>59</v>
      </c>
      <c r="G54" s="24">
        <v>14.3</v>
      </c>
      <c r="H54" s="26">
        <v>14.45</v>
      </c>
      <c r="I54" s="22">
        <v>4100</v>
      </c>
      <c r="J54" s="22">
        <f t="shared" si="1"/>
        <v>4000.37</v>
      </c>
      <c r="K54" s="23">
        <v>91</v>
      </c>
      <c r="L54" s="26">
        <v>22.3</v>
      </c>
      <c r="M54" s="24">
        <v>22.45</v>
      </c>
      <c r="N54" s="22">
        <v>4100</v>
      </c>
      <c r="O54" s="22">
        <f t="shared" si="2"/>
        <v>4000.37</v>
      </c>
    </row>
    <row r="55" spans="1:18" ht="38.25" customHeight="1">
      <c r="A55" s="19">
        <v>28</v>
      </c>
      <c r="B55" s="21">
        <v>6.45</v>
      </c>
      <c r="C55" s="26">
        <v>7</v>
      </c>
      <c r="D55" s="22">
        <v>4100</v>
      </c>
      <c r="E55" s="22">
        <f t="shared" si="0"/>
        <v>4000.37</v>
      </c>
      <c r="F55" s="23">
        <v>60</v>
      </c>
      <c r="G55" s="24">
        <v>14.45</v>
      </c>
      <c r="H55" s="24">
        <v>15</v>
      </c>
      <c r="I55" s="22">
        <v>4100</v>
      </c>
      <c r="J55" s="22">
        <f t="shared" si="1"/>
        <v>4000.37</v>
      </c>
      <c r="K55" s="23">
        <v>92</v>
      </c>
      <c r="L55" s="26">
        <v>22.45</v>
      </c>
      <c r="M55" s="24">
        <v>23</v>
      </c>
      <c r="N55" s="22">
        <v>4100</v>
      </c>
      <c r="O55" s="22">
        <f t="shared" si="2"/>
        <v>4000.37</v>
      </c>
    </row>
    <row r="56" spans="1:18" ht="38.25" customHeight="1">
      <c r="A56" s="19">
        <v>29</v>
      </c>
      <c r="B56" s="24">
        <v>7</v>
      </c>
      <c r="C56" s="27">
        <v>7.15</v>
      </c>
      <c r="D56" s="22">
        <v>4100</v>
      </c>
      <c r="E56" s="22">
        <f t="shared" si="0"/>
        <v>4000.37</v>
      </c>
      <c r="F56" s="23">
        <v>61</v>
      </c>
      <c r="G56" s="24">
        <v>15</v>
      </c>
      <c r="H56" s="24">
        <v>15.15</v>
      </c>
      <c r="I56" s="22">
        <v>4100</v>
      </c>
      <c r="J56" s="22">
        <f t="shared" si="1"/>
        <v>4000.37</v>
      </c>
      <c r="K56" s="23">
        <v>93</v>
      </c>
      <c r="L56" s="26">
        <v>23</v>
      </c>
      <c r="M56" s="24">
        <v>23.15</v>
      </c>
      <c r="N56" s="22">
        <v>4100</v>
      </c>
      <c r="O56" s="22">
        <f t="shared" si="2"/>
        <v>4000.37</v>
      </c>
    </row>
    <row r="57" spans="1:18" ht="38.25" customHeight="1">
      <c r="A57" s="19">
        <v>30</v>
      </c>
      <c r="B57" s="21">
        <v>7.15</v>
      </c>
      <c r="C57" s="26">
        <v>7.3</v>
      </c>
      <c r="D57" s="22">
        <v>4100</v>
      </c>
      <c r="E57" s="22">
        <f t="shared" si="0"/>
        <v>4000.37</v>
      </c>
      <c r="F57" s="23">
        <v>62</v>
      </c>
      <c r="G57" s="24">
        <v>15.15</v>
      </c>
      <c r="H57" s="24">
        <v>15.3</v>
      </c>
      <c r="I57" s="22">
        <v>4100</v>
      </c>
      <c r="J57" s="22">
        <f t="shared" si="1"/>
        <v>4000.37</v>
      </c>
      <c r="K57" s="23">
        <v>94</v>
      </c>
      <c r="L57" s="24">
        <v>23.15</v>
      </c>
      <c r="M57" s="24">
        <v>23.3</v>
      </c>
      <c r="N57" s="22">
        <v>4100</v>
      </c>
      <c r="O57" s="22">
        <f t="shared" si="2"/>
        <v>4000.37</v>
      </c>
    </row>
    <row r="58" spans="1:18" ht="38.25" customHeight="1">
      <c r="A58" s="19">
        <v>31</v>
      </c>
      <c r="B58" s="24">
        <v>7.3</v>
      </c>
      <c r="C58" s="27">
        <v>7.45</v>
      </c>
      <c r="D58" s="22">
        <v>4100</v>
      </c>
      <c r="E58" s="22">
        <f t="shared" si="0"/>
        <v>4000.37</v>
      </c>
      <c r="F58" s="23">
        <v>63</v>
      </c>
      <c r="G58" s="24">
        <v>15.3</v>
      </c>
      <c r="H58" s="24">
        <v>15.45</v>
      </c>
      <c r="I58" s="22">
        <v>4100</v>
      </c>
      <c r="J58" s="22">
        <f t="shared" si="1"/>
        <v>4000.37</v>
      </c>
      <c r="K58" s="23">
        <v>95</v>
      </c>
      <c r="L58" s="24">
        <v>23.3</v>
      </c>
      <c r="M58" s="24">
        <v>23.45</v>
      </c>
      <c r="N58" s="22">
        <v>4100</v>
      </c>
      <c r="O58" s="22">
        <f t="shared" si="2"/>
        <v>4000.37</v>
      </c>
    </row>
    <row r="59" spans="1:18" ht="38.25" customHeight="1">
      <c r="A59" s="19">
        <v>32</v>
      </c>
      <c r="B59" s="21">
        <v>7.45</v>
      </c>
      <c r="C59" s="26">
        <v>8</v>
      </c>
      <c r="D59" s="22">
        <v>4100</v>
      </c>
      <c r="E59" s="22">
        <f t="shared" si="0"/>
        <v>4000.37</v>
      </c>
      <c r="F59" s="23">
        <v>64</v>
      </c>
      <c r="G59" s="24">
        <v>15.45</v>
      </c>
      <c r="H59" s="24">
        <v>16</v>
      </c>
      <c r="I59" s="22">
        <v>4100</v>
      </c>
      <c r="J59" s="22">
        <f t="shared" si="1"/>
        <v>4000.37</v>
      </c>
      <c r="K59" s="28">
        <v>96</v>
      </c>
      <c r="L59" s="24">
        <v>23.45</v>
      </c>
      <c r="M59" s="29">
        <v>24</v>
      </c>
      <c r="N59" s="22">
        <v>4100</v>
      </c>
      <c r="O59" s="22">
        <f t="shared" si="2"/>
        <v>4000.37</v>
      </c>
    </row>
    <row r="60" spans="1:18" ht="38.25" customHeight="1">
      <c r="A60" s="30"/>
      <c r="B60" s="31"/>
      <c r="C60" s="32"/>
      <c r="D60" s="33">
        <f>SUM(D28:D59)</f>
        <v>131200</v>
      </c>
      <c r="E60" s="34">
        <f>SUM(E28:E59)</f>
        <v>128011.83999999994</v>
      </c>
      <c r="F60" s="35"/>
      <c r="G60" s="36"/>
      <c r="H60" s="36"/>
      <c r="I60" s="34">
        <f>SUM(I28:I59)</f>
        <v>131200</v>
      </c>
      <c r="J60" s="33">
        <f>SUM(J28:J59)</f>
        <v>128011.83999999994</v>
      </c>
      <c r="K60" s="35"/>
      <c r="L60" s="36"/>
      <c r="M60" s="36"/>
      <c r="N60" s="33">
        <f>SUM(N28:N59)</f>
        <v>131200</v>
      </c>
      <c r="O60" s="34">
        <f>SUM(O28:O59)</f>
        <v>128011.83999999994</v>
      </c>
      <c r="P60" s="14"/>
      <c r="Q60" s="37"/>
      <c r="R60" s="14"/>
    </row>
    <row r="64" spans="1:18" ht="38.25" customHeight="1">
      <c r="A64" t="s">
        <v>81</v>
      </c>
      <c r="B64">
        <f>SUM(D60,I60,N60)/(4000*1000)</f>
        <v>9.8400000000000001E-2</v>
      </c>
      <c r="C64">
        <f>ROUNDDOWN(SUM(E60,J60,O60)/(4000*1000),4)</f>
        <v>9.6000000000000002E-2</v>
      </c>
    </row>
    <row r="66" spans="1:17" ht="38.25" customHeight="1">
      <c r="A66" s="2" t="s">
        <v>30</v>
      </c>
      <c r="D66" s="33"/>
      <c r="E66" s="38"/>
      <c r="J66" s="38"/>
      <c r="O66" s="38"/>
      <c r="Q66" s="38"/>
    </row>
    <row r="67" spans="1:17" ht="38.25" customHeight="1">
      <c r="D67" s="33"/>
      <c r="J67" s="38"/>
      <c r="Q67" s="38"/>
    </row>
    <row r="68" spans="1:17" ht="38.2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38.2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38.25" customHeight="1">
      <c r="D70" s="33"/>
      <c r="E70" s="38"/>
      <c r="H70" s="38"/>
      <c r="J70" s="38"/>
    </row>
    <row r="71" spans="1:17" ht="38.25" customHeight="1">
      <c r="D71" s="33"/>
      <c r="E71" s="38"/>
      <c r="H71" s="38"/>
      <c r="M71" s="7" t="s">
        <v>33</v>
      </c>
    </row>
    <row r="72" spans="1:17" ht="38.25" customHeight="1">
      <c r="D72" s="33"/>
      <c r="E72" s="38"/>
      <c r="H72" s="38"/>
    </row>
    <row r="73" spans="1:17" ht="38.25" customHeight="1">
      <c r="D73" s="33"/>
      <c r="E73" s="38"/>
      <c r="H73" s="38"/>
    </row>
    <row r="74" spans="1:17" ht="38.25" customHeight="1">
      <c r="D74" s="33"/>
      <c r="E74" s="38"/>
      <c r="H74" s="38"/>
    </row>
    <row r="75" spans="1:17" ht="38.25" customHeight="1">
      <c r="D75" s="33"/>
      <c r="E75" s="38"/>
      <c r="H75" s="38"/>
    </row>
    <row r="76" spans="1:17" ht="38.25" customHeight="1">
      <c r="D76" s="33"/>
      <c r="E76" s="38"/>
      <c r="H76" s="38"/>
    </row>
    <row r="77" spans="1:17" ht="38.25" customHeight="1">
      <c r="D77" s="33"/>
      <c r="E77" s="38"/>
      <c r="H77" s="38"/>
    </row>
    <row r="78" spans="1:17" ht="38.25" customHeight="1">
      <c r="D78" s="33"/>
      <c r="E78" s="38"/>
      <c r="H78" s="38"/>
    </row>
    <row r="79" spans="1:17" ht="38.25" customHeight="1">
      <c r="D79" s="33"/>
      <c r="E79" s="38"/>
      <c r="H79" s="38"/>
    </row>
    <row r="80" spans="1:17" ht="38.25" customHeight="1">
      <c r="D80" s="33"/>
      <c r="E80" s="38"/>
      <c r="H80" s="38"/>
    </row>
    <row r="81" spans="4:8" ht="38.25" customHeight="1">
      <c r="D81" s="33"/>
      <c r="E81" s="38"/>
      <c r="H81" s="38"/>
    </row>
    <row r="82" spans="4:8" ht="38.25" customHeight="1">
      <c r="D82" s="33"/>
      <c r="E82" s="38"/>
      <c r="H82" s="38"/>
    </row>
    <row r="83" spans="4:8" ht="38.25" customHeight="1">
      <c r="D83" s="33"/>
      <c r="E83" s="38"/>
      <c r="H83" s="38"/>
    </row>
    <row r="84" spans="4:8" ht="38.25" customHeight="1">
      <c r="D84" s="33"/>
      <c r="E84" s="38"/>
      <c r="H84" s="38"/>
    </row>
    <row r="85" spans="4:8" ht="38.25" customHeight="1">
      <c r="D85" s="33"/>
      <c r="E85" s="38"/>
      <c r="H85" s="38"/>
    </row>
    <row r="86" spans="4:8" ht="38.25" customHeight="1">
      <c r="D86" s="33"/>
      <c r="E86" s="38"/>
      <c r="H86" s="38"/>
    </row>
    <row r="87" spans="4:8" ht="38.25" customHeight="1">
      <c r="D87" s="33"/>
      <c r="E87" s="38"/>
      <c r="H87" s="38"/>
    </row>
    <row r="88" spans="4:8" ht="38.25" customHeight="1">
      <c r="D88" s="33"/>
      <c r="E88" s="38"/>
      <c r="H88" s="38"/>
    </row>
    <row r="89" spans="4:8" ht="38.25" customHeight="1">
      <c r="D89" s="33"/>
      <c r="E89" s="38"/>
      <c r="H89" s="38"/>
    </row>
    <row r="90" spans="4:8" ht="38.25" customHeight="1">
      <c r="D90" s="33"/>
      <c r="E90" s="38"/>
      <c r="H90" s="38"/>
    </row>
    <row r="91" spans="4:8" ht="38.25" customHeight="1">
      <c r="D91" s="33"/>
      <c r="E91" s="38"/>
      <c r="H91" s="38"/>
    </row>
    <row r="92" spans="4:8" ht="38.25" customHeight="1">
      <c r="D92" s="33"/>
      <c r="E92" s="38"/>
      <c r="H92" s="38"/>
    </row>
    <row r="93" spans="4:8" ht="38.25" customHeight="1">
      <c r="D93" s="33"/>
      <c r="E93" s="38"/>
      <c r="H93" s="38"/>
    </row>
    <row r="94" spans="4:8" ht="38.25" customHeight="1">
      <c r="D94" s="42"/>
      <c r="E94" s="38"/>
      <c r="H94" s="38"/>
    </row>
    <row r="95" spans="4:8" ht="38.25" customHeight="1">
      <c r="E95" s="38"/>
      <c r="H95" s="38"/>
    </row>
    <row r="96" spans="4:8" ht="38.25" customHeight="1">
      <c r="E96" s="38"/>
      <c r="H96" s="38"/>
    </row>
    <row r="97" spans="4:8" ht="38.25" customHeight="1">
      <c r="E97" s="38"/>
      <c r="H97" s="38"/>
    </row>
    <row r="98" spans="4:8" ht="38.25" customHeight="1">
      <c r="D98" s="43"/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>
  <dimension ref="A2:R98"/>
  <sheetViews>
    <sheetView topLeftCell="A25" workbookViewId="0">
      <selection activeCell="B28" sqref="B28"/>
    </sheetView>
  </sheetViews>
  <sheetFormatPr defaultColWidth="13.140625" defaultRowHeight="34.5" customHeight="1"/>
  <sheetData>
    <row r="2" spans="1:15" ht="34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34.5" customHeight="1">
      <c r="A4" s="2" t="s">
        <v>82</v>
      </c>
      <c r="B4" s="2"/>
      <c r="C4" s="2"/>
      <c r="D4" s="2"/>
      <c r="E4" s="2"/>
      <c r="F4" s="2"/>
      <c r="G4" s="2"/>
      <c r="H4" s="2"/>
      <c r="I4" s="2"/>
    </row>
    <row r="5" spans="1:15" ht="34.5" customHeight="1">
      <c r="A5" s="2"/>
    </row>
    <row r="6" spans="1:15" ht="34.5" customHeight="1">
      <c r="A6" s="2" t="s">
        <v>2</v>
      </c>
    </row>
    <row r="7" spans="1:15" ht="34.5" customHeight="1">
      <c r="A7" s="2" t="s">
        <v>3</v>
      </c>
    </row>
    <row r="8" spans="1:15" ht="34.5" customHeight="1">
      <c r="A8" s="2" t="s">
        <v>4</v>
      </c>
      <c r="H8" s="3"/>
    </row>
    <row r="9" spans="1:15" ht="34.5" customHeight="1">
      <c r="A9" s="2" t="s">
        <v>5</v>
      </c>
    </row>
    <row r="10" spans="1:15" ht="34.5" customHeight="1">
      <c r="A10" s="2" t="s">
        <v>6</v>
      </c>
    </row>
    <row r="11" spans="1:15" ht="34.5" customHeight="1">
      <c r="A11" s="2"/>
      <c r="G11" s="4"/>
    </row>
    <row r="12" spans="1:15" ht="34.5" customHeight="1">
      <c r="A12" s="2" t="s">
        <v>83</v>
      </c>
      <c r="N12" s="2" t="s">
        <v>84</v>
      </c>
    </row>
    <row r="13" spans="1:15" ht="34.5" customHeight="1">
      <c r="A13" s="2"/>
    </row>
    <row r="14" spans="1:15" ht="34.5" customHeight="1">
      <c r="A14" s="2" t="s">
        <v>9</v>
      </c>
      <c r="N14" s="5" t="s">
        <v>10</v>
      </c>
      <c r="O14" s="6" t="s">
        <v>11</v>
      </c>
    </row>
    <row r="15" spans="1:15" ht="34.5" customHeight="1">
      <c r="N15" s="5"/>
      <c r="O15" s="6"/>
    </row>
    <row r="16" spans="1:15" ht="34.5" customHeight="1">
      <c r="A16" s="7" t="s">
        <v>12</v>
      </c>
      <c r="N16" s="8"/>
      <c r="O16" s="9"/>
    </row>
    <row r="17" spans="1:15" ht="34.5" customHeight="1">
      <c r="A17" s="7" t="s">
        <v>13</v>
      </c>
      <c r="N17" s="10" t="s">
        <v>14</v>
      </c>
      <c r="O17" s="11" t="s">
        <v>80</v>
      </c>
    </row>
    <row r="18" spans="1:15" ht="34.5" customHeight="1">
      <c r="A18" s="7" t="s">
        <v>16</v>
      </c>
      <c r="N18" s="10"/>
      <c r="O18" s="12"/>
    </row>
    <row r="19" spans="1:15" ht="34.5" customHeight="1">
      <c r="A19" s="7" t="s">
        <v>17</v>
      </c>
      <c r="N19" s="10"/>
      <c r="O19" s="12"/>
    </row>
    <row r="20" spans="1:15" ht="34.5" customHeight="1">
      <c r="A20" s="7" t="s">
        <v>18</v>
      </c>
      <c r="N20" s="10"/>
      <c r="O20" s="13"/>
    </row>
    <row r="21" spans="1:15" ht="34.5" customHeight="1">
      <c r="A21" s="2" t="s">
        <v>19</v>
      </c>
      <c r="C21" s="1" t="s">
        <v>20</v>
      </c>
      <c r="D21" s="1"/>
      <c r="N21" s="14"/>
      <c r="O21" s="14"/>
    </row>
    <row r="23" spans="1:15" ht="34.5" customHeight="1">
      <c r="A23" s="2" t="s">
        <v>21</v>
      </c>
      <c r="E23" s="2" t="s">
        <v>22</v>
      </c>
    </row>
    <row r="24" spans="1:15" ht="34.5" customHeight="1">
      <c r="G24" s="2" t="s">
        <v>23</v>
      </c>
    </row>
    <row r="25" spans="1:15" ht="34.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39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34.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34.5" customHeight="1">
      <c r="A28" s="19">
        <v>1</v>
      </c>
      <c r="B28" s="20">
        <v>0</v>
      </c>
      <c r="C28" s="21">
        <v>0.15</v>
      </c>
      <c r="D28" s="22">
        <v>4100</v>
      </c>
      <c r="E28" s="22">
        <f t="shared" ref="E28:E59" si="0">D28*(100-2.43)/100</f>
        <v>4000.37</v>
      </c>
      <c r="F28" s="23">
        <v>33</v>
      </c>
      <c r="G28" s="24">
        <v>8</v>
      </c>
      <c r="H28" s="24">
        <v>8.15</v>
      </c>
      <c r="I28" s="22">
        <v>4100</v>
      </c>
      <c r="J28" s="22">
        <f t="shared" ref="J28:J59" si="1">I28*(100-2.43)/100</f>
        <v>4000.37</v>
      </c>
      <c r="K28" s="23">
        <v>65</v>
      </c>
      <c r="L28" s="24">
        <v>16</v>
      </c>
      <c r="M28" s="24">
        <v>16.149999999999999</v>
      </c>
      <c r="N28" s="22">
        <v>4100</v>
      </c>
      <c r="O28" s="22">
        <f t="shared" ref="O28:O59" si="2">N28*(100-2.43)/100</f>
        <v>4000.37</v>
      </c>
    </row>
    <row r="29" spans="1:15" ht="34.5" customHeight="1">
      <c r="A29" s="19">
        <v>2</v>
      </c>
      <c r="B29" s="19">
        <v>0.15</v>
      </c>
      <c r="C29" s="25">
        <v>0.3</v>
      </c>
      <c r="D29" s="22">
        <v>4100</v>
      </c>
      <c r="E29" s="22">
        <f t="shared" si="0"/>
        <v>4000.37</v>
      </c>
      <c r="F29" s="23">
        <v>34</v>
      </c>
      <c r="G29" s="24">
        <v>8.15</v>
      </c>
      <c r="H29" s="24">
        <v>8.3000000000000007</v>
      </c>
      <c r="I29" s="22">
        <v>4100</v>
      </c>
      <c r="J29" s="22">
        <f t="shared" si="1"/>
        <v>4000.37</v>
      </c>
      <c r="K29" s="23">
        <v>66</v>
      </c>
      <c r="L29" s="24">
        <v>16.149999999999999</v>
      </c>
      <c r="M29" s="24">
        <v>16.3</v>
      </c>
      <c r="N29" s="22">
        <v>4100</v>
      </c>
      <c r="O29" s="22">
        <f t="shared" si="2"/>
        <v>4000.37</v>
      </c>
    </row>
    <row r="30" spans="1:15" ht="34.5" customHeight="1">
      <c r="A30" s="19">
        <v>3</v>
      </c>
      <c r="B30" s="25">
        <v>0.3</v>
      </c>
      <c r="C30" s="21">
        <v>0.45</v>
      </c>
      <c r="D30" s="22">
        <v>4100</v>
      </c>
      <c r="E30" s="22">
        <f t="shared" si="0"/>
        <v>4000.37</v>
      </c>
      <c r="F30" s="23">
        <v>35</v>
      </c>
      <c r="G30" s="24">
        <v>8.3000000000000007</v>
      </c>
      <c r="H30" s="24">
        <v>8.4499999999999993</v>
      </c>
      <c r="I30" s="22">
        <v>4100</v>
      </c>
      <c r="J30" s="22">
        <f t="shared" si="1"/>
        <v>4000.37</v>
      </c>
      <c r="K30" s="23">
        <v>67</v>
      </c>
      <c r="L30" s="24">
        <v>16.3</v>
      </c>
      <c r="M30" s="24">
        <v>16.45</v>
      </c>
      <c r="N30" s="22">
        <v>4100</v>
      </c>
      <c r="O30" s="22">
        <f t="shared" si="2"/>
        <v>4000.37</v>
      </c>
    </row>
    <row r="31" spans="1:15" ht="34.5" customHeight="1">
      <c r="A31" s="19">
        <v>4</v>
      </c>
      <c r="B31" s="19">
        <v>0.45</v>
      </c>
      <c r="C31" s="24">
        <v>1</v>
      </c>
      <c r="D31" s="22">
        <v>4100</v>
      </c>
      <c r="E31" s="22">
        <f t="shared" si="0"/>
        <v>4000.37</v>
      </c>
      <c r="F31" s="23">
        <v>36</v>
      </c>
      <c r="G31" s="24">
        <v>8.4499999999999993</v>
      </c>
      <c r="H31" s="24">
        <v>9</v>
      </c>
      <c r="I31" s="22">
        <v>4100</v>
      </c>
      <c r="J31" s="22">
        <f t="shared" si="1"/>
        <v>4000.37</v>
      </c>
      <c r="K31" s="23">
        <v>68</v>
      </c>
      <c r="L31" s="24">
        <v>16.45</v>
      </c>
      <c r="M31" s="24">
        <v>17</v>
      </c>
      <c r="N31" s="22">
        <v>4100</v>
      </c>
      <c r="O31" s="22">
        <f t="shared" si="2"/>
        <v>4000.37</v>
      </c>
    </row>
    <row r="32" spans="1:15" ht="34.5" customHeight="1">
      <c r="A32" s="19">
        <v>5</v>
      </c>
      <c r="B32" s="24">
        <v>1</v>
      </c>
      <c r="C32" s="21">
        <v>1.1499999999999999</v>
      </c>
      <c r="D32" s="22">
        <v>4100</v>
      </c>
      <c r="E32" s="22">
        <f t="shared" si="0"/>
        <v>4000.37</v>
      </c>
      <c r="F32" s="23">
        <v>37</v>
      </c>
      <c r="G32" s="24">
        <v>9</v>
      </c>
      <c r="H32" s="24">
        <v>9.15</v>
      </c>
      <c r="I32" s="22">
        <v>4100</v>
      </c>
      <c r="J32" s="22">
        <f t="shared" si="1"/>
        <v>4000.37</v>
      </c>
      <c r="K32" s="23">
        <v>69</v>
      </c>
      <c r="L32" s="24">
        <v>17</v>
      </c>
      <c r="M32" s="24">
        <v>17.149999999999999</v>
      </c>
      <c r="N32" s="22">
        <v>4100</v>
      </c>
      <c r="O32" s="22">
        <f t="shared" si="2"/>
        <v>4000.37</v>
      </c>
    </row>
    <row r="33" spans="1:15" ht="34.5" customHeight="1">
      <c r="A33" s="19">
        <v>6</v>
      </c>
      <c r="B33" s="21">
        <v>1.1499999999999999</v>
      </c>
      <c r="C33" s="24">
        <v>1.3</v>
      </c>
      <c r="D33" s="22">
        <v>4100</v>
      </c>
      <c r="E33" s="22">
        <f t="shared" si="0"/>
        <v>4000.37</v>
      </c>
      <c r="F33" s="23">
        <v>38</v>
      </c>
      <c r="G33" s="24">
        <v>9.15</v>
      </c>
      <c r="H33" s="24">
        <v>9.3000000000000007</v>
      </c>
      <c r="I33" s="22">
        <v>4100</v>
      </c>
      <c r="J33" s="22">
        <f t="shared" si="1"/>
        <v>4000.37</v>
      </c>
      <c r="K33" s="23">
        <v>70</v>
      </c>
      <c r="L33" s="24">
        <v>17.149999999999999</v>
      </c>
      <c r="M33" s="24">
        <v>17.3</v>
      </c>
      <c r="N33" s="22">
        <v>4100</v>
      </c>
      <c r="O33" s="22">
        <f t="shared" si="2"/>
        <v>4000.37</v>
      </c>
    </row>
    <row r="34" spans="1:15" ht="34.5" customHeight="1">
      <c r="A34" s="19">
        <v>7</v>
      </c>
      <c r="B34" s="25">
        <v>1.3</v>
      </c>
      <c r="C34" s="21">
        <v>1.45</v>
      </c>
      <c r="D34" s="22">
        <v>4100</v>
      </c>
      <c r="E34" s="22">
        <f t="shared" si="0"/>
        <v>4000.37</v>
      </c>
      <c r="F34" s="23">
        <v>39</v>
      </c>
      <c r="G34" s="24">
        <v>9.3000000000000007</v>
      </c>
      <c r="H34" s="24">
        <v>9.4499999999999993</v>
      </c>
      <c r="I34" s="22">
        <v>4100</v>
      </c>
      <c r="J34" s="22">
        <f t="shared" si="1"/>
        <v>4000.37</v>
      </c>
      <c r="K34" s="23">
        <v>71</v>
      </c>
      <c r="L34" s="24">
        <v>17.3</v>
      </c>
      <c r="M34" s="24">
        <v>17.45</v>
      </c>
      <c r="N34" s="22">
        <v>4100</v>
      </c>
      <c r="O34" s="22">
        <f t="shared" si="2"/>
        <v>4000.37</v>
      </c>
    </row>
    <row r="35" spans="1:15" ht="34.5" customHeight="1">
      <c r="A35" s="19">
        <v>8</v>
      </c>
      <c r="B35" s="19">
        <v>1.45</v>
      </c>
      <c r="C35" s="24">
        <v>2</v>
      </c>
      <c r="D35" s="22">
        <v>4100</v>
      </c>
      <c r="E35" s="22">
        <f t="shared" si="0"/>
        <v>4000.37</v>
      </c>
      <c r="F35" s="23">
        <v>40</v>
      </c>
      <c r="G35" s="24">
        <v>9.4499999999999993</v>
      </c>
      <c r="H35" s="24">
        <v>10</v>
      </c>
      <c r="I35" s="22">
        <v>4100</v>
      </c>
      <c r="J35" s="22">
        <f t="shared" si="1"/>
        <v>4000.37</v>
      </c>
      <c r="K35" s="23">
        <v>72</v>
      </c>
      <c r="L35" s="26">
        <v>17.45</v>
      </c>
      <c r="M35" s="24">
        <v>18</v>
      </c>
      <c r="N35" s="22">
        <v>4100</v>
      </c>
      <c r="O35" s="22">
        <f t="shared" si="2"/>
        <v>4000.37</v>
      </c>
    </row>
    <row r="36" spans="1:15" ht="34.5" customHeight="1">
      <c r="A36" s="19">
        <v>9</v>
      </c>
      <c r="B36" s="25">
        <v>2</v>
      </c>
      <c r="C36" s="21">
        <v>2.15</v>
      </c>
      <c r="D36" s="22">
        <v>4100</v>
      </c>
      <c r="E36" s="22">
        <f t="shared" si="0"/>
        <v>4000.37</v>
      </c>
      <c r="F36" s="23">
        <v>41</v>
      </c>
      <c r="G36" s="24">
        <v>10</v>
      </c>
      <c r="H36" s="26">
        <v>10.15</v>
      </c>
      <c r="I36" s="22">
        <v>4100</v>
      </c>
      <c r="J36" s="22">
        <f t="shared" si="1"/>
        <v>4000.37</v>
      </c>
      <c r="K36" s="23">
        <v>73</v>
      </c>
      <c r="L36" s="26">
        <v>18</v>
      </c>
      <c r="M36" s="24">
        <v>18.149999999999999</v>
      </c>
      <c r="N36" s="22">
        <v>4100</v>
      </c>
      <c r="O36" s="22">
        <f t="shared" si="2"/>
        <v>4000.37</v>
      </c>
    </row>
    <row r="37" spans="1:15" ht="34.5" customHeight="1">
      <c r="A37" s="19">
        <v>10</v>
      </c>
      <c r="B37" s="19">
        <v>2.15</v>
      </c>
      <c r="C37" s="24">
        <v>2.2999999999999998</v>
      </c>
      <c r="D37" s="22">
        <v>4100</v>
      </c>
      <c r="E37" s="22">
        <f t="shared" si="0"/>
        <v>4000.37</v>
      </c>
      <c r="F37" s="23">
        <v>42</v>
      </c>
      <c r="G37" s="24">
        <v>10.15</v>
      </c>
      <c r="H37" s="26">
        <v>10.3</v>
      </c>
      <c r="I37" s="22">
        <v>4100</v>
      </c>
      <c r="J37" s="22">
        <f t="shared" si="1"/>
        <v>4000.37</v>
      </c>
      <c r="K37" s="23">
        <v>74</v>
      </c>
      <c r="L37" s="26">
        <v>18.149999999999999</v>
      </c>
      <c r="M37" s="24">
        <v>18.3</v>
      </c>
      <c r="N37" s="22">
        <v>4100</v>
      </c>
      <c r="O37" s="22">
        <f t="shared" si="2"/>
        <v>4000.37</v>
      </c>
    </row>
    <row r="38" spans="1:15" ht="34.5" customHeight="1">
      <c r="A38" s="19">
        <v>11</v>
      </c>
      <c r="B38" s="25">
        <v>2.2999999999999998</v>
      </c>
      <c r="C38" s="21">
        <v>2.4500000000000002</v>
      </c>
      <c r="D38" s="22">
        <v>4100</v>
      </c>
      <c r="E38" s="22">
        <f t="shared" si="0"/>
        <v>4000.37</v>
      </c>
      <c r="F38" s="23">
        <v>43</v>
      </c>
      <c r="G38" s="24">
        <v>10.3</v>
      </c>
      <c r="H38" s="26">
        <v>10.45</v>
      </c>
      <c r="I38" s="22">
        <v>4100</v>
      </c>
      <c r="J38" s="22">
        <f t="shared" si="1"/>
        <v>4000.37</v>
      </c>
      <c r="K38" s="23">
        <v>75</v>
      </c>
      <c r="L38" s="26">
        <v>18.3</v>
      </c>
      <c r="M38" s="24">
        <v>18.45</v>
      </c>
      <c r="N38" s="22">
        <v>4100</v>
      </c>
      <c r="O38" s="22">
        <f t="shared" si="2"/>
        <v>4000.37</v>
      </c>
    </row>
    <row r="39" spans="1:15" ht="34.5" customHeight="1">
      <c r="A39" s="19">
        <v>12</v>
      </c>
      <c r="B39" s="19">
        <v>2.4500000000000002</v>
      </c>
      <c r="C39" s="24">
        <v>3</v>
      </c>
      <c r="D39" s="22">
        <v>4100</v>
      </c>
      <c r="E39" s="22">
        <f t="shared" si="0"/>
        <v>4000.37</v>
      </c>
      <c r="F39" s="23">
        <v>44</v>
      </c>
      <c r="G39" s="24">
        <v>10.45</v>
      </c>
      <c r="H39" s="26">
        <v>11</v>
      </c>
      <c r="I39" s="22">
        <v>4100</v>
      </c>
      <c r="J39" s="22">
        <f t="shared" si="1"/>
        <v>4000.37</v>
      </c>
      <c r="K39" s="23">
        <v>76</v>
      </c>
      <c r="L39" s="26">
        <v>18.45</v>
      </c>
      <c r="M39" s="24">
        <v>19</v>
      </c>
      <c r="N39" s="22">
        <v>4100</v>
      </c>
      <c r="O39" s="22">
        <f t="shared" si="2"/>
        <v>4000.37</v>
      </c>
    </row>
    <row r="40" spans="1:15" ht="34.5" customHeight="1">
      <c r="A40" s="19">
        <v>13</v>
      </c>
      <c r="B40" s="25">
        <v>3</v>
      </c>
      <c r="C40" s="27">
        <v>3.15</v>
      </c>
      <c r="D40" s="22">
        <v>4100</v>
      </c>
      <c r="E40" s="22">
        <f t="shared" si="0"/>
        <v>4000.37</v>
      </c>
      <c r="F40" s="23">
        <v>45</v>
      </c>
      <c r="G40" s="24">
        <v>11</v>
      </c>
      <c r="H40" s="26">
        <v>11.15</v>
      </c>
      <c r="I40" s="22">
        <v>4100</v>
      </c>
      <c r="J40" s="22">
        <f t="shared" si="1"/>
        <v>4000.37</v>
      </c>
      <c r="K40" s="23">
        <v>77</v>
      </c>
      <c r="L40" s="26">
        <v>19</v>
      </c>
      <c r="M40" s="24">
        <v>19.149999999999999</v>
      </c>
      <c r="N40" s="22">
        <v>4100</v>
      </c>
      <c r="O40" s="22">
        <f t="shared" si="2"/>
        <v>4000.37</v>
      </c>
    </row>
    <row r="41" spans="1:15" ht="34.5" customHeight="1">
      <c r="A41" s="19">
        <v>14</v>
      </c>
      <c r="B41" s="19">
        <v>3.15</v>
      </c>
      <c r="C41" s="26">
        <v>3.3</v>
      </c>
      <c r="D41" s="22">
        <v>4100</v>
      </c>
      <c r="E41" s="22">
        <f t="shared" si="0"/>
        <v>4000.37</v>
      </c>
      <c r="F41" s="23">
        <v>46</v>
      </c>
      <c r="G41" s="24">
        <v>11.15</v>
      </c>
      <c r="H41" s="26">
        <v>11.3</v>
      </c>
      <c r="I41" s="22">
        <v>4100</v>
      </c>
      <c r="J41" s="22">
        <f t="shared" si="1"/>
        <v>4000.37</v>
      </c>
      <c r="K41" s="23">
        <v>78</v>
      </c>
      <c r="L41" s="26">
        <v>19.149999999999999</v>
      </c>
      <c r="M41" s="24">
        <v>19.3</v>
      </c>
      <c r="N41" s="22">
        <v>4100</v>
      </c>
      <c r="O41" s="22">
        <f t="shared" si="2"/>
        <v>4000.37</v>
      </c>
    </row>
    <row r="42" spans="1:15" ht="34.5" customHeight="1">
      <c r="A42" s="19">
        <v>15</v>
      </c>
      <c r="B42" s="25">
        <v>3.3</v>
      </c>
      <c r="C42" s="27">
        <v>3.45</v>
      </c>
      <c r="D42" s="22">
        <v>4100</v>
      </c>
      <c r="E42" s="22">
        <f t="shared" si="0"/>
        <v>4000.37</v>
      </c>
      <c r="F42" s="23">
        <v>47</v>
      </c>
      <c r="G42" s="24">
        <v>11.3</v>
      </c>
      <c r="H42" s="26">
        <v>11.45</v>
      </c>
      <c r="I42" s="22">
        <v>4100</v>
      </c>
      <c r="J42" s="22">
        <f t="shared" si="1"/>
        <v>4000.37</v>
      </c>
      <c r="K42" s="23">
        <v>79</v>
      </c>
      <c r="L42" s="26">
        <v>19.3</v>
      </c>
      <c r="M42" s="24">
        <v>19.45</v>
      </c>
      <c r="N42" s="22">
        <v>4100</v>
      </c>
      <c r="O42" s="22">
        <f t="shared" si="2"/>
        <v>4000.37</v>
      </c>
    </row>
    <row r="43" spans="1:15" ht="34.5" customHeight="1">
      <c r="A43" s="19">
        <v>16</v>
      </c>
      <c r="B43" s="19">
        <v>3.45</v>
      </c>
      <c r="C43" s="26">
        <v>4</v>
      </c>
      <c r="D43" s="22">
        <v>4100</v>
      </c>
      <c r="E43" s="22">
        <f t="shared" si="0"/>
        <v>4000.37</v>
      </c>
      <c r="F43" s="23">
        <v>48</v>
      </c>
      <c r="G43" s="24">
        <v>11.45</v>
      </c>
      <c r="H43" s="26">
        <v>12</v>
      </c>
      <c r="I43" s="22">
        <v>4100</v>
      </c>
      <c r="J43" s="22">
        <f t="shared" si="1"/>
        <v>4000.37</v>
      </c>
      <c r="K43" s="23">
        <v>80</v>
      </c>
      <c r="L43" s="26">
        <v>19.45</v>
      </c>
      <c r="M43" s="24">
        <v>20</v>
      </c>
      <c r="N43" s="22">
        <v>4100</v>
      </c>
      <c r="O43" s="22">
        <f t="shared" si="2"/>
        <v>4000.37</v>
      </c>
    </row>
    <row r="44" spans="1:15" ht="34.5" customHeight="1">
      <c r="A44" s="19">
        <v>17</v>
      </c>
      <c r="B44" s="25">
        <v>4</v>
      </c>
      <c r="C44" s="27">
        <v>4.1500000000000004</v>
      </c>
      <c r="D44" s="22">
        <v>4100</v>
      </c>
      <c r="E44" s="22">
        <f t="shared" si="0"/>
        <v>4000.37</v>
      </c>
      <c r="F44" s="23">
        <v>49</v>
      </c>
      <c r="G44" s="24">
        <v>12</v>
      </c>
      <c r="H44" s="26">
        <v>12.15</v>
      </c>
      <c r="I44" s="22">
        <v>4100</v>
      </c>
      <c r="J44" s="22">
        <f t="shared" si="1"/>
        <v>4000.37</v>
      </c>
      <c r="K44" s="23">
        <v>81</v>
      </c>
      <c r="L44" s="26">
        <v>20</v>
      </c>
      <c r="M44" s="24">
        <v>20.149999999999999</v>
      </c>
      <c r="N44" s="22">
        <v>4100</v>
      </c>
      <c r="O44" s="22">
        <f t="shared" si="2"/>
        <v>4000.37</v>
      </c>
    </row>
    <row r="45" spans="1:15" ht="34.5" customHeight="1">
      <c r="A45" s="19">
        <v>18</v>
      </c>
      <c r="B45" s="19">
        <v>4.1500000000000004</v>
      </c>
      <c r="C45" s="26">
        <v>4.3</v>
      </c>
      <c r="D45" s="22">
        <v>4100</v>
      </c>
      <c r="E45" s="22">
        <f t="shared" si="0"/>
        <v>4000.37</v>
      </c>
      <c r="F45" s="23">
        <v>50</v>
      </c>
      <c r="G45" s="24">
        <v>12.15</v>
      </c>
      <c r="H45" s="26">
        <v>12.3</v>
      </c>
      <c r="I45" s="22">
        <v>4100</v>
      </c>
      <c r="J45" s="22">
        <f t="shared" si="1"/>
        <v>4000.37</v>
      </c>
      <c r="K45" s="23">
        <v>82</v>
      </c>
      <c r="L45" s="26">
        <v>20.149999999999999</v>
      </c>
      <c r="M45" s="24">
        <v>20.3</v>
      </c>
      <c r="N45" s="22">
        <v>4100</v>
      </c>
      <c r="O45" s="22">
        <f t="shared" si="2"/>
        <v>4000.37</v>
      </c>
    </row>
    <row r="46" spans="1:15" ht="34.5" customHeight="1">
      <c r="A46" s="19">
        <v>19</v>
      </c>
      <c r="B46" s="25">
        <v>4.3</v>
      </c>
      <c r="C46" s="27">
        <v>4.45</v>
      </c>
      <c r="D46" s="22">
        <v>4100</v>
      </c>
      <c r="E46" s="22">
        <f t="shared" si="0"/>
        <v>4000.37</v>
      </c>
      <c r="F46" s="23">
        <v>51</v>
      </c>
      <c r="G46" s="24">
        <v>12.3</v>
      </c>
      <c r="H46" s="26">
        <v>12.45</v>
      </c>
      <c r="I46" s="22">
        <v>4100</v>
      </c>
      <c r="J46" s="22">
        <f t="shared" si="1"/>
        <v>4000.37</v>
      </c>
      <c r="K46" s="23">
        <v>83</v>
      </c>
      <c r="L46" s="26">
        <v>20.3</v>
      </c>
      <c r="M46" s="24">
        <v>20.45</v>
      </c>
      <c r="N46" s="22">
        <v>4100</v>
      </c>
      <c r="O46" s="22">
        <f t="shared" si="2"/>
        <v>4000.37</v>
      </c>
    </row>
    <row r="47" spans="1:15" ht="34.5" customHeight="1">
      <c r="A47" s="19">
        <v>20</v>
      </c>
      <c r="B47" s="19">
        <v>4.45</v>
      </c>
      <c r="C47" s="26">
        <v>5</v>
      </c>
      <c r="D47" s="22">
        <v>4100</v>
      </c>
      <c r="E47" s="22">
        <f t="shared" si="0"/>
        <v>4000.37</v>
      </c>
      <c r="F47" s="23">
        <v>52</v>
      </c>
      <c r="G47" s="24">
        <v>12.45</v>
      </c>
      <c r="H47" s="26">
        <v>13</v>
      </c>
      <c r="I47" s="22">
        <v>4100</v>
      </c>
      <c r="J47" s="22">
        <f t="shared" si="1"/>
        <v>4000.37</v>
      </c>
      <c r="K47" s="23">
        <v>84</v>
      </c>
      <c r="L47" s="26">
        <v>20.45</v>
      </c>
      <c r="M47" s="24">
        <v>21</v>
      </c>
      <c r="N47" s="22">
        <v>4100</v>
      </c>
      <c r="O47" s="22">
        <f t="shared" si="2"/>
        <v>4000.37</v>
      </c>
    </row>
    <row r="48" spans="1:15" ht="34.5" customHeight="1">
      <c r="A48" s="19">
        <v>21</v>
      </c>
      <c r="B48" s="24">
        <v>5</v>
      </c>
      <c r="C48" s="27">
        <v>5.15</v>
      </c>
      <c r="D48" s="22">
        <v>4100</v>
      </c>
      <c r="E48" s="22">
        <f t="shared" si="0"/>
        <v>4000.37</v>
      </c>
      <c r="F48" s="23">
        <v>53</v>
      </c>
      <c r="G48" s="24">
        <v>13</v>
      </c>
      <c r="H48" s="26">
        <v>13.15</v>
      </c>
      <c r="I48" s="22">
        <v>4100</v>
      </c>
      <c r="J48" s="22">
        <f t="shared" si="1"/>
        <v>4000.37</v>
      </c>
      <c r="K48" s="23">
        <v>85</v>
      </c>
      <c r="L48" s="26">
        <v>21</v>
      </c>
      <c r="M48" s="24">
        <v>21.15</v>
      </c>
      <c r="N48" s="22">
        <v>4100</v>
      </c>
      <c r="O48" s="22">
        <f t="shared" si="2"/>
        <v>4000.37</v>
      </c>
    </row>
    <row r="49" spans="1:18" ht="34.5" customHeight="1">
      <c r="A49" s="19">
        <v>22</v>
      </c>
      <c r="B49" s="21">
        <v>5.15</v>
      </c>
      <c r="C49" s="26">
        <v>5.3</v>
      </c>
      <c r="D49" s="22">
        <v>4100</v>
      </c>
      <c r="E49" s="22">
        <f t="shared" si="0"/>
        <v>4000.37</v>
      </c>
      <c r="F49" s="23">
        <v>54</v>
      </c>
      <c r="G49" s="24">
        <v>13.15</v>
      </c>
      <c r="H49" s="26">
        <v>13.3</v>
      </c>
      <c r="I49" s="22">
        <v>4100</v>
      </c>
      <c r="J49" s="22">
        <f t="shared" si="1"/>
        <v>4000.37</v>
      </c>
      <c r="K49" s="23">
        <v>86</v>
      </c>
      <c r="L49" s="26">
        <v>21.15</v>
      </c>
      <c r="M49" s="24">
        <v>21.3</v>
      </c>
      <c r="N49" s="22">
        <v>4100</v>
      </c>
      <c r="O49" s="22">
        <f t="shared" si="2"/>
        <v>4000.37</v>
      </c>
    </row>
    <row r="50" spans="1:18" ht="34.5" customHeight="1">
      <c r="A50" s="19">
        <v>23</v>
      </c>
      <c r="B50" s="24">
        <v>5.3</v>
      </c>
      <c r="C50" s="27">
        <v>5.45</v>
      </c>
      <c r="D50" s="22">
        <v>4100</v>
      </c>
      <c r="E50" s="22">
        <f t="shared" si="0"/>
        <v>4000.37</v>
      </c>
      <c r="F50" s="23">
        <v>55</v>
      </c>
      <c r="G50" s="24">
        <v>13.3</v>
      </c>
      <c r="H50" s="26">
        <v>13.45</v>
      </c>
      <c r="I50" s="22">
        <v>4100</v>
      </c>
      <c r="J50" s="22">
        <f t="shared" si="1"/>
        <v>4000.37</v>
      </c>
      <c r="K50" s="23">
        <v>87</v>
      </c>
      <c r="L50" s="26">
        <v>21.3</v>
      </c>
      <c r="M50" s="24">
        <v>21.45</v>
      </c>
      <c r="N50" s="22">
        <v>4100</v>
      </c>
      <c r="O50" s="22">
        <f t="shared" si="2"/>
        <v>4000.37</v>
      </c>
    </row>
    <row r="51" spans="1:18" ht="34.5" customHeight="1">
      <c r="A51" s="19">
        <v>24</v>
      </c>
      <c r="B51" s="21">
        <v>5.45</v>
      </c>
      <c r="C51" s="26">
        <v>6</v>
      </c>
      <c r="D51" s="22">
        <v>4100</v>
      </c>
      <c r="E51" s="22">
        <f t="shared" si="0"/>
        <v>4000.37</v>
      </c>
      <c r="F51" s="23">
        <v>56</v>
      </c>
      <c r="G51" s="24">
        <v>13.45</v>
      </c>
      <c r="H51" s="26">
        <v>14</v>
      </c>
      <c r="I51" s="22">
        <v>4100</v>
      </c>
      <c r="J51" s="22">
        <f t="shared" si="1"/>
        <v>4000.37</v>
      </c>
      <c r="K51" s="23">
        <v>88</v>
      </c>
      <c r="L51" s="26">
        <v>21.45</v>
      </c>
      <c r="M51" s="24">
        <v>22</v>
      </c>
      <c r="N51" s="22">
        <v>4100</v>
      </c>
      <c r="O51" s="22">
        <f t="shared" si="2"/>
        <v>4000.37</v>
      </c>
    </row>
    <row r="52" spans="1:18" ht="34.5" customHeight="1">
      <c r="A52" s="19">
        <v>25</v>
      </c>
      <c r="B52" s="24">
        <v>6</v>
      </c>
      <c r="C52" s="27">
        <v>6.15</v>
      </c>
      <c r="D52" s="22">
        <v>4100</v>
      </c>
      <c r="E52" s="22">
        <f t="shared" si="0"/>
        <v>4000.37</v>
      </c>
      <c r="F52" s="23">
        <v>57</v>
      </c>
      <c r="G52" s="24">
        <v>14</v>
      </c>
      <c r="H52" s="26">
        <v>14.15</v>
      </c>
      <c r="I52" s="22">
        <v>4100</v>
      </c>
      <c r="J52" s="22">
        <f t="shared" si="1"/>
        <v>4000.37</v>
      </c>
      <c r="K52" s="23">
        <v>89</v>
      </c>
      <c r="L52" s="26">
        <v>22</v>
      </c>
      <c r="M52" s="24">
        <v>22.15</v>
      </c>
      <c r="N52" s="22">
        <v>4100</v>
      </c>
      <c r="O52" s="22">
        <f t="shared" si="2"/>
        <v>4000.37</v>
      </c>
    </row>
    <row r="53" spans="1:18" ht="34.5" customHeight="1">
      <c r="A53" s="19">
        <v>26</v>
      </c>
      <c r="B53" s="21">
        <v>6.15</v>
      </c>
      <c r="C53" s="26">
        <v>6.3</v>
      </c>
      <c r="D53" s="22">
        <v>4100</v>
      </c>
      <c r="E53" s="22">
        <f t="shared" si="0"/>
        <v>4000.37</v>
      </c>
      <c r="F53" s="23">
        <v>58</v>
      </c>
      <c r="G53" s="24">
        <v>14.15</v>
      </c>
      <c r="H53" s="26">
        <v>14.3</v>
      </c>
      <c r="I53" s="22">
        <v>4100</v>
      </c>
      <c r="J53" s="22">
        <f t="shared" si="1"/>
        <v>4000.37</v>
      </c>
      <c r="K53" s="23">
        <v>90</v>
      </c>
      <c r="L53" s="26">
        <v>22.15</v>
      </c>
      <c r="M53" s="24">
        <v>22.3</v>
      </c>
      <c r="N53" s="22">
        <v>4100</v>
      </c>
      <c r="O53" s="22">
        <f t="shared" si="2"/>
        <v>4000.37</v>
      </c>
    </row>
    <row r="54" spans="1:18" ht="34.5" customHeight="1">
      <c r="A54" s="19">
        <v>27</v>
      </c>
      <c r="B54" s="24">
        <v>6.3</v>
      </c>
      <c r="C54" s="27">
        <v>6.45</v>
      </c>
      <c r="D54" s="22">
        <v>4100</v>
      </c>
      <c r="E54" s="22">
        <f t="shared" si="0"/>
        <v>4000.37</v>
      </c>
      <c r="F54" s="23">
        <v>59</v>
      </c>
      <c r="G54" s="24">
        <v>14.3</v>
      </c>
      <c r="H54" s="26">
        <v>14.45</v>
      </c>
      <c r="I54" s="22">
        <v>4100</v>
      </c>
      <c r="J54" s="22">
        <f t="shared" si="1"/>
        <v>4000.37</v>
      </c>
      <c r="K54" s="23">
        <v>91</v>
      </c>
      <c r="L54" s="26">
        <v>22.3</v>
      </c>
      <c r="M54" s="24">
        <v>22.45</v>
      </c>
      <c r="N54" s="22">
        <v>4100</v>
      </c>
      <c r="O54" s="22">
        <f t="shared" si="2"/>
        <v>4000.37</v>
      </c>
    </row>
    <row r="55" spans="1:18" ht="34.5" customHeight="1">
      <c r="A55" s="19">
        <v>28</v>
      </c>
      <c r="B55" s="21">
        <v>6.45</v>
      </c>
      <c r="C55" s="26">
        <v>7</v>
      </c>
      <c r="D55" s="22">
        <v>4100</v>
      </c>
      <c r="E55" s="22">
        <f t="shared" si="0"/>
        <v>4000.37</v>
      </c>
      <c r="F55" s="23">
        <v>60</v>
      </c>
      <c r="G55" s="24">
        <v>14.45</v>
      </c>
      <c r="H55" s="24">
        <v>15</v>
      </c>
      <c r="I55" s="22">
        <v>4100</v>
      </c>
      <c r="J55" s="22">
        <f t="shared" si="1"/>
        <v>4000.37</v>
      </c>
      <c r="K55" s="23">
        <v>92</v>
      </c>
      <c r="L55" s="26">
        <v>22.45</v>
      </c>
      <c r="M55" s="24">
        <v>23</v>
      </c>
      <c r="N55" s="22">
        <v>4100</v>
      </c>
      <c r="O55" s="22">
        <f t="shared" si="2"/>
        <v>4000.37</v>
      </c>
    </row>
    <row r="56" spans="1:18" ht="34.5" customHeight="1">
      <c r="A56" s="19">
        <v>29</v>
      </c>
      <c r="B56" s="24">
        <v>7</v>
      </c>
      <c r="C56" s="27">
        <v>7.15</v>
      </c>
      <c r="D56" s="22">
        <v>4100</v>
      </c>
      <c r="E56" s="22">
        <f t="shared" si="0"/>
        <v>4000.37</v>
      </c>
      <c r="F56" s="23">
        <v>61</v>
      </c>
      <c r="G56" s="24">
        <v>15</v>
      </c>
      <c r="H56" s="24">
        <v>15.15</v>
      </c>
      <c r="I56" s="22">
        <v>4100</v>
      </c>
      <c r="J56" s="22">
        <f t="shared" si="1"/>
        <v>4000.37</v>
      </c>
      <c r="K56" s="23">
        <v>93</v>
      </c>
      <c r="L56" s="26">
        <v>23</v>
      </c>
      <c r="M56" s="24">
        <v>23.15</v>
      </c>
      <c r="N56" s="22">
        <v>4100</v>
      </c>
      <c r="O56" s="22">
        <f t="shared" si="2"/>
        <v>4000.37</v>
      </c>
    </row>
    <row r="57" spans="1:18" ht="34.5" customHeight="1">
      <c r="A57" s="19">
        <v>30</v>
      </c>
      <c r="B57" s="21">
        <v>7.15</v>
      </c>
      <c r="C57" s="26">
        <v>7.3</v>
      </c>
      <c r="D57" s="22">
        <v>4100</v>
      </c>
      <c r="E57" s="22">
        <f t="shared" si="0"/>
        <v>4000.37</v>
      </c>
      <c r="F57" s="23">
        <v>62</v>
      </c>
      <c r="G57" s="24">
        <v>15.15</v>
      </c>
      <c r="H57" s="24">
        <v>15.3</v>
      </c>
      <c r="I57" s="22">
        <v>4100</v>
      </c>
      <c r="J57" s="22">
        <f t="shared" si="1"/>
        <v>4000.37</v>
      </c>
      <c r="K57" s="23">
        <v>94</v>
      </c>
      <c r="L57" s="24">
        <v>23.15</v>
      </c>
      <c r="M57" s="24">
        <v>23.3</v>
      </c>
      <c r="N57" s="22">
        <v>4100</v>
      </c>
      <c r="O57" s="22">
        <f t="shared" si="2"/>
        <v>4000.37</v>
      </c>
    </row>
    <row r="58" spans="1:18" ht="34.5" customHeight="1">
      <c r="A58" s="19">
        <v>31</v>
      </c>
      <c r="B58" s="24">
        <v>7.3</v>
      </c>
      <c r="C58" s="27">
        <v>7.45</v>
      </c>
      <c r="D58" s="22">
        <v>4100</v>
      </c>
      <c r="E58" s="22">
        <f t="shared" si="0"/>
        <v>4000.37</v>
      </c>
      <c r="F58" s="23">
        <v>63</v>
      </c>
      <c r="G58" s="24">
        <v>15.3</v>
      </c>
      <c r="H58" s="24">
        <v>15.45</v>
      </c>
      <c r="I58" s="22">
        <v>4100</v>
      </c>
      <c r="J58" s="22">
        <f t="shared" si="1"/>
        <v>4000.37</v>
      </c>
      <c r="K58" s="23">
        <v>95</v>
      </c>
      <c r="L58" s="24">
        <v>23.3</v>
      </c>
      <c r="M58" s="24">
        <v>23.45</v>
      </c>
      <c r="N58" s="22">
        <v>4100</v>
      </c>
      <c r="O58" s="22">
        <f t="shared" si="2"/>
        <v>4000.37</v>
      </c>
    </row>
    <row r="59" spans="1:18" ht="34.5" customHeight="1">
      <c r="A59" s="19">
        <v>32</v>
      </c>
      <c r="B59" s="21">
        <v>7.45</v>
      </c>
      <c r="C59" s="26">
        <v>8</v>
      </c>
      <c r="D59" s="22">
        <v>4100</v>
      </c>
      <c r="E59" s="22">
        <f t="shared" si="0"/>
        <v>4000.37</v>
      </c>
      <c r="F59" s="23">
        <v>64</v>
      </c>
      <c r="G59" s="24">
        <v>15.45</v>
      </c>
      <c r="H59" s="24">
        <v>16</v>
      </c>
      <c r="I59" s="22">
        <v>4100</v>
      </c>
      <c r="J59" s="22">
        <f t="shared" si="1"/>
        <v>4000.37</v>
      </c>
      <c r="K59" s="28">
        <v>96</v>
      </c>
      <c r="L59" s="24">
        <v>23.45</v>
      </c>
      <c r="M59" s="29">
        <v>24</v>
      </c>
      <c r="N59" s="22">
        <v>4100</v>
      </c>
      <c r="O59" s="22">
        <f t="shared" si="2"/>
        <v>4000.37</v>
      </c>
    </row>
    <row r="60" spans="1:18" ht="34.5" customHeight="1">
      <c r="A60" s="30"/>
      <c r="B60" s="31"/>
      <c r="C60" s="32"/>
      <c r="D60" s="33">
        <f>SUM(D28:D59)</f>
        <v>131200</v>
      </c>
      <c r="E60" s="34">
        <f>SUM(E28:E59)</f>
        <v>128011.83999999994</v>
      </c>
      <c r="F60" s="35"/>
      <c r="G60" s="36"/>
      <c r="H60" s="36"/>
      <c r="I60" s="34">
        <f>SUM(I28:I59)</f>
        <v>131200</v>
      </c>
      <c r="J60" s="33">
        <f>SUM(J28:J59)</f>
        <v>128011.83999999994</v>
      </c>
      <c r="K60" s="35"/>
      <c r="L60" s="36"/>
      <c r="M60" s="36"/>
      <c r="N60" s="33">
        <f>SUM(N28:N59)</f>
        <v>131200</v>
      </c>
      <c r="O60" s="34">
        <f>SUM(O28:O59)</f>
        <v>128011.83999999994</v>
      </c>
      <c r="P60" s="14"/>
      <c r="Q60" s="37"/>
      <c r="R60" s="14"/>
    </row>
    <row r="64" spans="1:18" ht="34.5" customHeight="1">
      <c r="A64" t="s">
        <v>85</v>
      </c>
      <c r="B64">
        <f>SUM(D60,I60,N60)/(4000*1000)</f>
        <v>9.8400000000000001E-2</v>
      </c>
      <c r="C64">
        <f>ROUNDDOWN(SUM(E60,J60,O60)/(4000*1000),4)</f>
        <v>9.6000000000000002E-2</v>
      </c>
    </row>
    <row r="66" spans="1:17" ht="34.5" customHeight="1">
      <c r="A66" s="2" t="s">
        <v>30</v>
      </c>
      <c r="D66" s="33"/>
      <c r="E66" s="38"/>
      <c r="J66" s="38"/>
      <c r="O66" s="38"/>
      <c r="Q66" s="38"/>
    </row>
    <row r="67" spans="1:17" ht="34.5" customHeight="1">
      <c r="D67" s="33"/>
      <c r="J67" s="38"/>
      <c r="Q67" s="38"/>
    </row>
    <row r="68" spans="1:17" ht="34.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34.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34.5" customHeight="1">
      <c r="D70" s="33"/>
      <c r="E70" s="38"/>
      <c r="H70" s="38"/>
      <c r="J70" s="38"/>
    </row>
    <row r="71" spans="1:17" ht="34.5" customHeight="1">
      <c r="D71" s="33"/>
      <c r="E71" s="38"/>
      <c r="H71" s="38"/>
      <c r="M71" s="7" t="s">
        <v>33</v>
      </c>
    </row>
    <row r="72" spans="1:17" ht="34.5" customHeight="1">
      <c r="D72" s="33"/>
      <c r="E72" s="38"/>
      <c r="H72" s="38"/>
    </row>
    <row r="73" spans="1:17" ht="34.5" customHeight="1">
      <c r="D73" s="33"/>
      <c r="E73" s="38"/>
      <c r="H73" s="38"/>
    </row>
    <row r="74" spans="1:17" ht="34.5" customHeight="1">
      <c r="D74" s="33"/>
      <c r="E74" s="38"/>
      <c r="H74" s="38"/>
    </row>
    <row r="75" spans="1:17" ht="34.5" customHeight="1">
      <c r="D75" s="33"/>
      <c r="E75" s="38"/>
      <c r="H75" s="38"/>
    </row>
    <row r="76" spans="1:17" ht="34.5" customHeight="1">
      <c r="D76" s="33"/>
      <c r="E76" s="38"/>
      <c r="H76" s="38"/>
    </row>
    <row r="77" spans="1:17" ht="34.5" customHeight="1">
      <c r="D77" s="33"/>
      <c r="E77" s="38"/>
      <c r="H77" s="38"/>
    </row>
    <row r="78" spans="1:17" ht="34.5" customHeight="1">
      <c r="D78" s="33"/>
      <c r="E78" s="38"/>
      <c r="H78" s="38"/>
    </row>
    <row r="79" spans="1:17" ht="34.5" customHeight="1">
      <c r="D79" s="33"/>
      <c r="E79" s="38"/>
      <c r="H79" s="38"/>
    </row>
    <row r="80" spans="1:17" ht="34.5" customHeight="1">
      <c r="D80" s="33"/>
      <c r="E80" s="38"/>
      <c r="H80" s="38"/>
    </row>
    <row r="81" spans="4:8" ht="34.5" customHeight="1">
      <c r="D81" s="33"/>
      <c r="E81" s="38"/>
      <c r="H81" s="38"/>
    </row>
    <row r="82" spans="4:8" ht="34.5" customHeight="1">
      <c r="D82" s="33"/>
      <c r="E82" s="38"/>
      <c r="H82" s="38"/>
    </row>
    <row r="83" spans="4:8" ht="34.5" customHeight="1">
      <c r="D83" s="33"/>
      <c r="E83" s="38"/>
      <c r="H83" s="38"/>
    </row>
    <row r="84" spans="4:8" ht="34.5" customHeight="1">
      <c r="D84" s="33"/>
      <c r="E84" s="38"/>
      <c r="H84" s="38"/>
    </row>
    <row r="85" spans="4:8" ht="34.5" customHeight="1">
      <c r="D85" s="33"/>
      <c r="E85" s="38"/>
      <c r="H85" s="38"/>
    </row>
    <row r="86" spans="4:8" ht="34.5" customHeight="1">
      <c r="D86" s="33"/>
      <c r="E86" s="38"/>
      <c r="H86" s="38"/>
    </row>
    <row r="87" spans="4:8" ht="34.5" customHeight="1">
      <c r="D87" s="33"/>
      <c r="E87" s="38"/>
      <c r="H87" s="38"/>
    </row>
    <row r="88" spans="4:8" ht="34.5" customHeight="1">
      <c r="D88" s="33"/>
      <c r="E88" s="38"/>
      <c r="H88" s="38"/>
    </row>
    <row r="89" spans="4:8" ht="34.5" customHeight="1">
      <c r="D89" s="33"/>
      <c r="E89" s="38"/>
      <c r="H89" s="38"/>
    </row>
    <row r="90" spans="4:8" ht="34.5" customHeight="1">
      <c r="D90" s="33"/>
      <c r="E90" s="38"/>
      <c r="H90" s="38"/>
    </row>
    <row r="91" spans="4:8" ht="34.5" customHeight="1">
      <c r="D91" s="33"/>
      <c r="E91" s="38"/>
      <c r="H91" s="38"/>
    </row>
    <row r="92" spans="4:8" ht="34.5" customHeight="1">
      <c r="D92" s="33"/>
      <c r="E92" s="38"/>
      <c r="H92" s="38"/>
    </row>
    <row r="93" spans="4:8" ht="34.5" customHeight="1">
      <c r="D93" s="33"/>
      <c r="E93" s="38"/>
      <c r="H93" s="38"/>
    </row>
    <row r="94" spans="4:8" ht="34.5" customHeight="1">
      <c r="D94" s="42"/>
      <c r="E94" s="38"/>
      <c r="H94" s="38"/>
    </row>
    <row r="95" spans="4:8" ht="34.5" customHeight="1">
      <c r="E95" s="38"/>
      <c r="H95" s="38"/>
    </row>
    <row r="96" spans="4:8" ht="34.5" customHeight="1">
      <c r="E96" s="38"/>
      <c r="H96" s="38"/>
    </row>
    <row r="97" spans="4:8" ht="34.5" customHeight="1">
      <c r="E97" s="38"/>
      <c r="H97" s="38"/>
    </row>
    <row r="98" spans="4:8" ht="34.5" customHeight="1">
      <c r="D98" s="43"/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>
  <dimension ref="A2:R98"/>
  <sheetViews>
    <sheetView topLeftCell="A25" workbookViewId="0">
      <selection activeCell="G37" sqref="G37"/>
    </sheetView>
  </sheetViews>
  <sheetFormatPr defaultColWidth="14.7109375" defaultRowHeight="24.75" customHeight="1"/>
  <sheetData>
    <row r="2" spans="1:15" ht="24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4.75" customHeight="1">
      <c r="A4" s="2" t="s">
        <v>86</v>
      </c>
      <c r="B4" s="2"/>
      <c r="C4" s="2"/>
      <c r="D4" s="2"/>
      <c r="E4" s="2"/>
      <c r="F4" s="2"/>
      <c r="G4" s="2"/>
      <c r="H4" s="2"/>
      <c r="I4" s="2"/>
    </row>
    <row r="5" spans="1:15" ht="24.75" customHeight="1">
      <c r="A5" s="2"/>
    </row>
    <row r="6" spans="1:15" ht="24.75" customHeight="1">
      <c r="A6" s="2" t="s">
        <v>2</v>
      </c>
    </row>
    <row r="7" spans="1:15" ht="24.75" customHeight="1">
      <c r="A7" s="2" t="s">
        <v>3</v>
      </c>
    </row>
    <row r="8" spans="1:15" ht="24.75" customHeight="1">
      <c r="A8" s="2" t="s">
        <v>4</v>
      </c>
      <c r="H8" s="3"/>
    </row>
    <row r="9" spans="1:15" ht="24.75" customHeight="1">
      <c r="A9" s="2" t="s">
        <v>5</v>
      </c>
    </row>
    <row r="10" spans="1:15" ht="24.75" customHeight="1">
      <c r="A10" s="2" t="s">
        <v>6</v>
      </c>
    </row>
    <row r="11" spans="1:15" ht="24.75" customHeight="1">
      <c r="A11" s="2"/>
      <c r="G11" s="4"/>
    </row>
    <row r="12" spans="1:15" ht="24.75" customHeight="1">
      <c r="A12" s="2" t="s">
        <v>87</v>
      </c>
      <c r="N12" s="2" t="s">
        <v>88</v>
      </c>
    </row>
    <row r="13" spans="1:15" ht="24.75" customHeight="1">
      <c r="A13" s="2"/>
    </row>
    <row r="14" spans="1:15" ht="24.75" customHeight="1">
      <c r="A14" s="2" t="s">
        <v>9</v>
      </c>
      <c r="N14" s="5" t="s">
        <v>10</v>
      </c>
      <c r="O14" s="6" t="s">
        <v>11</v>
      </c>
    </row>
    <row r="15" spans="1:15" ht="24.75" customHeight="1">
      <c r="N15" s="5"/>
      <c r="O15" s="6"/>
    </row>
    <row r="16" spans="1:15" ht="24.75" customHeight="1">
      <c r="A16" s="7" t="s">
        <v>12</v>
      </c>
      <c r="N16" s="8"/>
      <c r="O16" s="9"/>
    </row>
    <row r="17" spans="1:15" ht="24.75" customHeight="1">
      <c r="A17" s="7" t="s">
        <v>13</v>
      </c>
      <c r="N17" s="10" t="s">
        <v>14</v>
      </c>
      <c r="O17" s="11" t="s">
        <v>80</v>
      </c>
    </row>
    <row r="18" spans="1:15" ht="24.75" customHeight="1">
      <c r="A18" s="7" t="s">
        <v>16</v>
      </c>
      <c r="N18" s="10"/>
      <c r="O18" s="12"/>
    </row>
    <row r="19" spans="1:15" ht="24.75" customHeight="1">
      <c r="A19" s="7" t="s">
        <v>17</v>
      </c>
      <c r="N19" s="10"/>
      <c r="O19" s="12"/>
    </row>
    <row r="20" spans="1:15" ht="24.75" customHeight="1">
      <c r="A20" s="7" t="s">
        <v>18</v>
      </c>
      <c r="N20" s="10"/>
      <c r="O20" s="13"/>
    </row>
    <row r="21" spans="1:15" ht="24.75" customHeight="1">
      <c r="A21" s="2" t="s">
        <v>19</v>
      </c>
      <c r="C21" s="1" t="s">
        <v>20</v>
      </c>
      <c r="D21" s="1"/>
      <c r="N21" s="14"/>
      <c r="O21" s="14"/>
    </row>
    <row r="23" spans="1:15" ht="24.75" customHeight="1">
      <c r="A23" s="2" t="s">
        <v>21</v>
      </c>
      <c r="E23" s="2" t="s">
        <v>22</v>
      </c>
    </row>
    <row r="24" spans="1:15" ht="24.75" customHeight="1">
      <c r="G24" s="2" t="s">
        <v>23</v>
      </c>
    </row>
    <row r="25" spans="1:15" ht="24.7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36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4.7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4.75" customHeight="1">
      <c r="A28" s="19">
        <v>1</v>
      </c>
      <c r="B28" s="20">
        <v>0</v>
      </c>
      <c r="C28" s="21">
        <v>0.15</v>
      </c>
      <c r="D28" s="22">
        <v>4100</v>
      </c>
      <c r="E28" s="22">
        <f t="shared" ref="E28:E59" si="0">D28*(100-2.43)/100</f>
        <v>4000.37</v>
      </c>
      <c r="F28" s="23">
        <v>33</v>
      </c>
      <c r="G28" s="24">
        <v>8</v>
      </c>
      <c r="H28" s="24">
        <v>8.15</v>
      </c>
      <c r="I28" s="22">
        <v>4100</v>
      </c>
      <c r="J28" s="22">
        <f t="shared" ref="J28:J59" si="1">I28*(100-2.43)/100</f>
        <v>4000.37</v>
      </c>
      <c r="K28" s="23">
        <v>65</v>
      </c>
      <c r="L28" s="24">
        <v>16</v>
      </c>
      <c r="M28" s="24">
        <v>16.149999999999999</v>
      </c>
      <c r="N28" s="22">
        <v>4100</v>
      </c>
      <c r="O28" s="22">
        <f t="shared" ref="O28:O59" si="2">N28*(100-2.43)/100</f>
        <v>4000.37</v>
      </c>
    </row>
    <row r="29" spans="1:15" ht="24.75" customHeight="1">
      <c r="A29" s="19">
        <v>2</v>
      </c>
      <c r="B29" s="19">
        <v>0.15</v>
      </c>
      <c r="C29" s="25">
        <v>0.3</v>
      </c>
      <c r="D29" s="22">
        <v>4100</v>
      </c>
      <c r="E29" s="22">
        <f t="shared" si="0"/>
        <v>4000.37</v>
      </c>
      <c r="F29" s="23">
        <v>34</v>
      </c>
      <c r="G29" s="24">
        <v>8.15</v>
      </c>
      <c r="H29" s="24">
        <v>8.3000000000000007</v>
      </c>
      <c r="I29" s="22">
        <v>4100</v>
      </c>
      <c r="J29" s="22">
        <f t="shared" si="1"/>
        <v>4000.37</v>
      </c>
      <c r="K29" s="23">
        <v>66</v>
      </c>
      <c r="L29" s="24">
        <v>16.149999999999999</v>
      </c>
      <c r="M29" s="24">
        <v>16.3</v>
      </c>
      <c r="N29" s="22">
        <v>4100</v>
      </c>
      <c r="O29" s="22">
        <f t="shared" si="2"/>
        <v>4000.37</v>
      </c>
    </row>
    <row r="30" spans="1:15" ht="24.75" customHeight="1">
      <c r="A30" s="19">
        <v>3</v>
      </c>
      <c r="B30" s="25">
        <v>0.3</v>
      </c>
      <c r="C30" s="21">
        <v>0.45</v>
      </c>
      <c r="D30" s="22">
        <v>4100</v>
      </c>
      <c r="E30" s="22">
        <f t="shared" si="0"/>
        <v>4000.37</v>
      </c>
      <c r="F30" s="23">
        <v>35</v>
      </c>
      <c r="G30" s="24">
        <v>8.3000000000000007</v>
      </c>
      <c r="H30" s="24">
        <v>8.4499999999999993</v>
      </c>
      <c r="I30" s="22">
        <v>4100</v>
      </c>
      <c r="J30" s="22">
        <f t="shared" si="1"/>
        <v>4000.37</v>
      </c>
      <c r="K30" s="23">
        <v>67</v>
      </c>
      <c r="L30" s="24">
        <v>16.3</v>
      </c>
      <c r="M30" s="24">
        <v>16.45</v>
      </c>
      <c r="N30" s="22">
        <v>4100</v>
      </c>
      <c r="O30" s="22">
        <f t="shared" si="2"/>
        <v>4000.37</v>
      </c>
    </row>
    <row r="31" spans="1:15" ht="24.75" customHeight="1">
      <c r="A31" s="19">
        <v>4</v>
      </c>
      <c r="B31" s="19">
        <v>0.45</v>
      </c>
      <c r="C31" s="24">
        <v>1</v>
      </c>
      <c r="D31" s="22">
        <v>4100</v>
      </c>
      <c r="E31" s="22">
        <f t="shared" si="0"/>
        <v>4000.37</v>
      </c>
      <c r="F31" s="23">
        <v>36</v>
      </c>
      <c r="G31" s="24">
        <v>8.4499999999999993</v>
      </c>
      <c r="H31" s="24">
        <v>9</v>
      </c>
      <c r="I31" s="22">
        <v>4100</v>
      </c>
      <c r="J31" s="22">
        <f t="shared" si="1"/>
        <v>4000.37</v>
      </c>
      <c r="K31" s="23">
        <v>68</v>
      </c>
      <c r="L31" s="24">
        <v>16.45</v>
      </c>
      <c r="M31" s="24">
        <v>17</v>
      </c>
      <c r="N31" s="22">
        <v>4100</v>
      </c>
      <c r="O31" s="22">
        <f t="shared" si="2"/>
        <v>4000.37</v>
      </c>
    </row>
    <row r="32" spans="1:15" ht="24.75" customHeight="1">
      <c r="A32" s="19">
        <v>5</v>
      </c>
      <c r="B32" s="24">
        <v>1</v>
      </c>
      <c r="C32" s="21">
        <v>1.1499999999999999</v>
      </c>
      <c r="D32" s="22">
        <v>4100</v>
      </c>
      <c r="E32" s="22">
        <f t="shared" si="0"/>
        <v>4000.37</v>
      </c>
      <c r="F32" s="23">
        <v>37</v>
      </c>
      <c r="G32" s="24">
        <v>9</v>
      </c>
      <c r="H32" s="24">
        <v>9.15</v>
      </c>
      <c r="I32" s="22">
        <v>4100</v>
      </c>
      <c r="J32" s="22">
        <f t="shared" si="1"/>
        <v>4000.37</v>
      </c>
      <c r="K32" s="23">
        <v>69</v>
      </c>
      <c r="L32" s="24">
        <v>17</v>
      </c>
      <c r="M32" s="24">
        <v>17.149999999999999</v>
      </c>
      <c r="N32" s="22">
        <v>4100</v>
      </c>
      <c r="O32" s="22">
        <f t="shared" si="2"/>
        <v>4000.37</v>
      </c>
    </row>
    <row r="33" spans="1:15" ht="24.75" customHeight="1">
      <c r="A33" s="19">
        <v>6</v>
      </c>
      <c r="B33" s="21">
        <v>1.1499999999999999</v>
      </c>
      <c r="C33" s="24">
        <v>1.3</v>
      </c>
      <c r="D33" s="22">
        <v>4100</v>
      </c>
      <c r="E33" s="22">
        <f t="shared" si="0"/>
        <v>4000.37</v>
      </c>
      <c r="F33" s="23">
        <v>38</v>
      </c>
      <c r="G33" s="24">
        <v>9.15</v>
      </c>
      <c r="H33" s="24">
        <v>9.3000000000000007</v>
      </c>
      <c r="I33" s="22">
        <v>4100</v>
      </c>
      <c r="J33" s="22">
        <f t="shared" si="1"/>
        <v>4000.37</v>
      </c>
      <c r="K33" s="23">
        <v>70</v>
      </c>
      <c r="L33" s="24">
        <v>17.149999999999999</v>
      </c>
      <c r="M33" s="24">
        <v>17.3</v>
      </c>
      <c r="N33" s="22">
        <v>4100</v>
      </c>
      <c r="O33" s="22">
        <f t="shared" si="2"/>
        <v>4000.37</v>
      </c>
    </row>
    <row r="34" spans="1:15" ht="24.75" customHeight="1">
      <c r="A34" s="19">
        <v>7</v>
      </c>
      <c r="B34" s="25">
        <v>1.3</v>
      </c>
      <c r="C34" s="21">
        <v>1.45</v>
      </c>
      <c r="D34" s="22">
        <v>4100</v>
      </c>
      <c r="E34" s="22">
        <f t="shared" si="0"/>
        <v>4000.37</v>
      </c>
      <c r="F34" s="23">
        <v>39</v>
      </c>
      <c r="G34" s="24">
        <v>9.3000000000000007</v>
      </c>
      <c r="H34" s="24">
        <v>9.4499999999999993</v>
      </c>
      <c r="I34" s="22">
        <v>4100</v>
      </c>
      <c r="J34" s="22">
        <f t="shared" si="1"/>
        <v>4000.37</v>
      </c>
      <c r="K34" s="23">
        <v>71</v>
      </c>
      <c r="L34" s="24">
        <v>17.3</v>
      </c>
      <c r="M34" s="24">
        <v>17.45</v>
      </c>
      <c r="N34" s="22">
        <v>4100</v>
      </c>
      <c r="O34" s="22">
        <f t="shared" si="2"/>
        <v>4000.37</v>
      </c>
    </row>
    <row r="35" spans="1:15" ht="24.75" customHeight="1">
      <c r="A35" s="19">
        <v>8</v>
      </c>
      <c r="B35" s="19">
        <v>1.45</v>
      </c>
      <c r="C35" s="24">
        <v>2</v>
      </c>
      <c r="D35" s="22">
        <v>4100</v>
      </c>
      <c r="E35" s="22">
        <f t="shared" si="0"/>
        <v>4000.37</v>
      </c>
      <c r="F35" s="23">
        <v>40</v>
      </c>
      <c r="G35" s="24">
        <v>9.4499999999999993</v>
      </c>
      <c r="H35" s="24">
        <v>10</v>
      </c>
      <c r="I35" s="22">
        <v>4100</v>
      </c>
      <c r="J35" s="22">
        <f t="shared" si="1"/>
        <v>4000.37</v>
      </c>
      <c r="K35" s="23">
        <v>72</v>
      </c>
      <c r="L35" s="26">
        <v>17.45</v>
      </c>
      <c r="M35" s="24">
        <v>18</v>
      </c>
      <c r="N35" s="22">
        <v>4100</v>
      </c>
      <c r="O35" s="22">
        <f t="shared" si="2"/>
        <v>4000.37</v>
      </c>
    </row>
    <row r="36" spans="1:15" ht="24.75" customHeight="1">
      <c r="A36" s="19">
        <v>9</v>
      </c>
      <c r="B36" s="25">
        <v>2</v>
      </c>
      <c r="C36" s="21">
        <v>2.15</v>
      </c>
      <c r="D36" s="22">
        <v>4100</v>
      </c>
      <c r="E36" s="22">
        <f t="shared" si="0"/>
        <v>4000.37</v>
      </c>
      <c r="F36" s="23">
        <v>41</v>
      </c>
      <c r="G36" s="24">
        <v>10</v>
      </c>
      <c r="H36" s="26">
        <v>10.15</v>
      </c>
      <c r="I36" s="22">
        <v>4100</v>
      </c>
      <c r="J36" s="22">
        <f t="shared" si="1"/>
        <v>4000.37</v>
      </c>
      <c r="K36" s="23">
        <v>73</v>
      </c>
      <c r="L36" s="26">
        <v>18</v>
      </c>
      <c r="M36" s="24">
        <v>18.149999999999999</v>
      </c>
      <c r="N36" s="22">
        <v>4100</v>
      </c>
      <c r="O36" s="22">
        <f t="shared" si="2"/>
        <v>4000.37</v>
      </c>
    </row>
    <row r="37" spans="1:15" ht="24.75" customHeight="1">
      <c r="A37" s="19">
        <v>10</v>
      </c>
      <c r="B37" s="19">
        <v>2.15</v>
      </c>
      <c r="C37" s="24">
        <v>2.2999999999999998</v>
      </c>
      <c r="D37" s="22">
        <v>4100</v>
      </c>
      <c r="E37" s="22">
        <f t="shared" si="0"/>
        <v>4000.37</v>
      </c>
      <c r="F37" s="23">
        <v>42</v>
      </c>
      <c r="G37" s="24">
        <v>10.15</v>
      </c>
      <c r="H37" s="26">
        <v>10.3</v>
      </c>
      <c r="I37" s="22">
        <v>4100</v>
      </c>
      <c r="J37" s="22">
        <f t="shared" si="1"/>
        <v>4000.37</v>
      </c>
      <c r="K37" s="23">
        <v>74</v>
      </c>
      <c r="L37" s="26">
        <v>18.149999999999999</v>
      </c>
      <c r="M37" s="24">
        <v>18.3</v>
      </c>
      <c r="N37" s="22">
        <v>4100</v>
      </c>
      <c r="O37" s="22">
        <f t="shared" si="2"/>
        <v>4000.37</v>
      </c>
    </row>
    <row r="38" spans="1:15" ht="24.75" customHeight="1">
      <c r="A38" s="19">
        <v>11</v>
      </c>
      <c r="B38" s="25">
        <v>2.2999999999999998</v>
      </c>
      <c r="C38" s="21">
        <v>2.4500000000000002</v>
      </c>
      <c r="D38" s="22">
        <v>4100</v>
      </c>
      <c r="E38" s="22">
        <f t="shared" si="0"/>
        <v>4000.37</v>
      </c>
      <c r="F38" s="23">
        <v>43</v>
      </c>
      <c r="G38" s="24">
        <v>10.3</v>
      </c>
      <c r="H38" s="26">
        <v>10.45</v>
      </c>
      <c r="I38" s="22">
        <v>4100</v>
      </c>
      <c r="J38" s="22">
        <f t="shared" si="1"/>
        <v>4000.37</v>
      </c>
      <c r="K38" s="23">
        <v>75</v>
      </c>
      <c r="L38" s="26">
        <v>18.3</v>
      </c>
      <c r="M38" s="24">
        <v>18.45</v>
      </c>
      <c r="N38" s="22">
        <v>4100</v>
      </c>
      <c r="O38" s="22">
        <f t="shared" si="2"/>
        <v>4000.37</v>
      </c>
    </row>
    <row r="39" spans="1:15" ht="24.75" customHeight="1">
      <c r="A39" s="19">
        <v>12</v>
      </c>
      <c r="B39" s="19">
        <v>2.4500000000000002</v>
      </c>
      <c r="C39" s="24">
        <v>3</v>
      </c>
      <c r="D39" s="22">
        <v>4100</v>
      </c>
      <c r="E39" s="22">
        <f t="shared" si="0"/>
        <v>4000.37</v>
      </c>
      <c r="F39" s="23">
        <v>44</v>
      </c>
      <c r="G39" s="24">
        <v>10.45</v>
      </c>
      <c r="H39" s="26">
        <v>11</v>
      </c>
      <c r="I39" s="22">
        <v>4100</v>
      </c>
      <c r="J39" s="22">
        <f t="shared" si="1"/>
        <v>4000.37</v>
      </c>
      <c r="K39" s="23">
        <v>76</v>
      </c>
      <c r="L39" s="26">
        <v>18.45</v>
      </c>
      <c r="M39" s="24">
        <v>19</v>
      </c>
      <c r="N39" s="22">
        <v>4100</v>
      </c>
      <c r="O39" s="22">
        <f t="shared" si="2"/>
        <v>4000.37</v>
      </c>
    </row>
    <row r="40" spans="1:15" ht="24.75" customHeight="1">
      <c r="A40" s="19">
        <v>13</v>
      </c>
      <c r="B40" s="25">
        <v>3</v>
      </c>
      <c r="C40" s="27">
        <v>3.15</v>
      </c>
      <c r="D40" s="22">
        <v>4100</v>
      </c>
      <c r="E40" s="22">
        <f t="shared" si="0"/>
        <v>4000.37</v>
      </c>
      <c r="F40" s="23">
        <v>45</v>
      </c>
      <c r="G40" s="24">
        <v>11</v>
      </c>
      <c r="H40" s="26">
        <v>11.15</v>
      </c>
      <c r="I40" s="22">
        <v>4100</v>
      </c>
      <c r="J40" s="22">
        <f t="shared" si="1"/>
        <v>4000.37</v>
      </c>
      <c r="K40" s="23">
        <v>77</v>
      </c>
      <c r="L40" s="26">
        <v>19</v>
      </c>
      <c r="M40" s="24">
        <v>19.149999999999999</v>
      </c>
      <c r="N40" s="22">
        <v>4100</v>
      </c>
      <c r="O40" s="22">
        <f t="shared" si="2"/>
        <v>4000.37</v>
      </c>
    </row>
    <row r="41" spans="1:15" ht="24.75" customHeight="1">
      <c r="A41" s="19">
        <v>14</v>
      </c>
      <c r="B41" s="19">
        <v>3.15</v>
      </c>
      <c r="C41" s="26">
        <v>3.3</v>
      </c>
      <c r="D41" s="22">
        <v>4100</v>
      </c>
      <c r="E41" s="22">
        <f t="shared" si="0"/>
        <v>4000.37</v>
      </c>
      <c r="F41" s="23">
        <v>46</v>
      </c>
      <c r="G41" s="24">
        <v>11.15</v>
      </c>
      <c r="H41" s="26">
        <v>11.3</v>
      </c>
      <c r="I41" s="22">
        <v>4100</v>
      </c>
      <c r="J41" s="22">
        <f t="shared" si="1"/>
        <v>4000.37</v>
      </c>
      <c r="K41" s="23">
        <v>78</v>
      </c>
      <c r="L41" s="26">
        <v>19.149999999999999</v>
      </c>
      <c r="M41" s="24">
        <v>19.3</v>
      </c>
      <c r="N41" s="22">
        <v>4100</v>
      </c>
      <c r="O41" s="22">
        <f t="shared" si="2"/>
        <v>4000.37</v>
      </c>
    </row>
    <row r="42" spans="1:15" ht="24.75" customHeight="1">
      <c r="A42" s="19">
        <v>15</v>
      </c>
      <c r="B42" s="25">
        <v>3.3</v>
      </c>
      <c r="C42" s="27">
        <v>3.45</v>
      </c>
      <c r="D42" s="22">
        <v>4100</v>
      </c>
      <c r="E42" s="22">
        <f t="shared" si="0"/>
        <v>4000.37</v>
      </c>
      <c r="F42" s="23">
        <v>47</v>
      </c>
      <c r="G42" s="24">
        <v>11.3</v>
      </c>
      <c r="H42" s="26">
        <v>11.45</v>
      </c>
      <c r="I42" s="22">
        <v>4100</v>
      </c>
      <c r="J42" s="22">
        <f t="shared" si="1"/>
        <v>4000.37</v>
      </c>
      <c r="K42" s="23">
        <v>79</v>
      </c>
      <c r="L42" s="26">
        <v>19.3</v>
      </c>
      <c r="M42" s="24">
        <v>19.45</v>
      </c>
      <c r="N42" s="22">
        <v>4100</v>
      </c>
      <c r="O42" s="22">
        <f t="shared" si="2"/>
        <v>4000.37</v>
      </c>
    </row>
    <row r="43" spans="1:15" ht="24.75" customHeight="1">
      <c r="A43" s="19">
        <v>16</v>
      </c>
      <c r="B43" s="19">
        <v>3.45</v>
      </c>
      <c r="C43" s="26">
        <v>4</v>
      </c>
      <c r="D43" s="22">
        <v>4100</v>
      </c>
      <c r="E43" s="22">
        <f t="shared" si="0"/>
        <v>4000.37</v>
      </c>
      <c r="F43" s="23">
        <v>48</v>
      </c>
      <c r="G43" s="24">
        <v>11.45</v>
      </c>
      <c r="H43" s="26">
        <v>12</v>
      </c>
      <c r="I43" s="22">
        <v>4100</v>
      </c>
      <c r="J43" s="22">
        <f t="shared" si="1"/>
        <v>4000.37</v>
      </c>
      <c r="K43" s="23">
        <v>80</v>
      </c>
      <c r="L43" s="26">
        <v>19.45</v>
      </c>
      <c r="M43" s="24">
        <v>20</v>
      </c>
      <c r="N43" s="22">
        <v>4100</v>
      </c>
      <c r="O43" s="22">
        <f t="shared" si="2"/>
        <v>4000.37</v>
      </c>
    </row>
    <row r="44" spans="1:15" ht="24.75" customHeight="1">
      <c r="A44" s="19">
        <v>17</v>
      </c>
      <c r="B44" s="25">
        <v>4</v>
      </c>
      <c r="C44" s="27">
        <v>4.1500000000000004</v>
      </c>
      <c r="D44" s="22">
        <v>4100</v>
      </c>
      <c r="E44" s="22">
        <f t="shared" si="0"/>
        <v>4000.37</v>
      </c>
      <c r="F44" s="23">
        <v>49</v>
      </c>
      <c r="G44" s="24">
        <v>12</v>
      </c>
      <c r="H44" s="26">
        <v>12.15</v>
      </c>
      <c r="I44" s="22">
        <v>4100</v>
      </c>
      <c r="J44" s="22">
        <f t="shared" si="1"/>
        <v>4000.37</v>
      </c>
      <c r="K44" s="23">
        <v>81</v>
      </c>
      <c r="L44" s="26">
        <v>20</v>
      </c>
      <c r="M44" s="24">
        <v>20.149999999999999</v>
      </c>
      <c r="N44" s="22">
        <v>4100</v>
      </c>
      <c r="O44" s="22">
        <f t="shared" si="2"/>
        <v>4000.37</v>
      </c>
    </row>
    <row r="45" spans="1:15" ht="24.75" customHeight="1">
      <c r="A45" s="19">
        <v>18</v>
      </c>
      <c r="B45" s="19">
        <v>4.1500000000000004</v>
      </c>
      <c r="C45" s="26">
        <v>4.3</v>
      </c>
      <c r="D45" s="22">
        <v>4100</v>
      </c>
      <c r="E45" s="22">
        <f t="shared" si="0"/>
        <v>4000.37</v>
      </c>
      <c r="F45" s="23">
        <v>50</v>
      </c>
      <c r="G45" s="24">
        <v>12.15</v>
      </c>
      <c r="H45" s="26">
        <v>12.3</v>
      </c>
      <c r="I45" s="22">
        <v>4100</v>
      </c>
      <c r="J45" s="22">
        <f t="shared" si="1"/>
        <v>4000.37</v>
      </c>
      <c r="K45" s="23">
        <v>82</v>
      </c>
      <c r="L45" s="26">
        <v>20.149999999999999</v>
      </c>
      <c r="M45" s="24">
        <v>20.3</v>
      </c>
      <c r="N45" s="22">
        <v>4100</v>
      </c>
      <c r="O45" s="22">
        <f t="shared" si="2"/>
        <v>4000.37</v>
      </c>
    </row>
    <row r="46" spans="1:15" ht="24.75" customHeight="1">
      <c r="A46" s="19">
        <v>19</v>
      </c>
      <c r="B46" s="25">
        <v>4.3</v>
      </c>
      <c r="C46" s="27">
        <v>4.45</v>
      </c>
      <c r="D46" s="22">
        <v>4100</v>
      </c>
      <c r="E46" s="22">
        <f t="shared" si="0"/>
        <v>4000.37</v>
      </c>
      <c r="F46" s="23">
        <v>51</v>
      </c>
      <c r="G46" s="24">
        <v>12.3</v>
      </c>
      <c r="H46" s="26">
        <v>12.45</v>
      </c>
      <c r="I46" s="22">
        <v>4100</v>
      </c>
      <c r="J46" s="22">
        <f t="shared" si="1"/>
        <v>4000.37</v>
      </c>
      <c r="K46" s="23">
        <v>83</v>
      </c>
      <c r="L46" s="26">
        <v>20.3</v>
      </c>
      <c r="M46" s="24">
        <v>20.45</v>
      </c>
      <c r="N46" s="22">
        <v>4100</v>
      </c>
      <c r="O46" s="22">
        <f t="shared" si="2"/>
        <v>4000.37</v>
      </c>
    </row>
    <row r="47" spans="1:15" ht="24.75" customHeight="1">
      <c r="A47" s="19">
        <v>20</v>
      </c>
      <c r="B47" s="19">
        <v>4.45</v>
      </c>
      <c r="C47" s="26">
        <v>5</v>
      </c>
      <c r="D47" s="22">
        <v>4100</v>
      </c>
      <c r="E47" s="22">
        <f t="shared" si="0"/>
        <v>4000.37</v>
      </c>
      <c r="F47" s="23">
        <v>52</v>
      </c>
      <c r="G47" s="24">
        <v>12.45</v>
      </c>
      <c r="H47" s="26">
        <v>13</v>
      </c>
      <c r="I47" s="22">
        <v>4100</v>
      </c>
      <c r="J47" s="22">
        <f t="shared" si="1"/>
        <v>4000.37</v>
      </c>
      <c r="K47" s="23">
        <v>84</v>
      </c>
      <c r="L47" s="26">
        <v>20.45</v>
      </c>
      <c r="M47" s="24">
        <v>21</v>
      </c>
      <c r="N47" s="22">
        <v>4100</v>
      </c>
      <c r="O47" s="22">
        <f t="shared" si="2"/>
        <v>4000.37</v>
      </c>
    </row>
    <row r="48" spans="1:15" ht="24.75" customHeight="1">
      <c r="A48" s="19">
        <v>21</v>
      </c>
      <c r="B48" s="24">
        <v>5</v>
      </c>
      <c r="C48" s="27">
        <v>5.15</v>
      </c>
      <c r="D48" s="22">
        <v>4100</v>
      </c>
      <c r="E48" s="22">
        <f t="shared" si="0"/>
        <v>4000.37</v>
      </c>
      <c r="F48" s="23">
        <v>53</v>
      </c>
      <c r="G48" s="24">
        <v>13</v>
      </c>
      <c r="H48" s="26">
        <v>13.15</v>
      </c>
      <c r="I48" s="22">
        <v>4100</v>
      </c>
      <c r="J48" s="22">
        <f t="shared" si="1"/>
        <v>4000.37</v>
      </c>
      <c r="K48" s="23">
        <v>85</v>
      </c>
      <c r="L48" s="26">
        <v>21</v>
      </c>
      <c r="M48" s="24">
        <v>21.15</v>
      </c>
      <c r="N48" s="22">
        <v>4100</v>
      </c>
      <c r="O48" s="22">
        <f t="shared" si="2"/>
        <v>4000.37</v>
      </c>
    </row>
    <row r="49" spans="1:18" ht="24.75" customHeight="1">
      <c r="A49" s="19">
        <v>22</v>
      </c>
      <c r="B49" s="21">
        <v>5.15</v>
      </c>
      <c r="C49" s="26">
        <v>5.3</v>
      </c>
      <c r="D49" s="22">
        <v>4100</v>
      </c>
      <c r="E49" s="22">
        <f t="shared" si="0"/>
        <v>4000.37</v>
      </c>
      <c r="F49" s="23">
        <v>54</v>
      </c>
      <c r="G49" s="24">
        <v>13.15</v>
      </c>
      <c r="H49" s="26">
        <v>13.3</v>
      </c>
      <c r="I49" s="22">
        <v>4100</v>
      </c>
      <c r="J49" s="22">
        <f t="shared" si="1"/>
        <v>4000.37</v>
      </c>
      <c r="K49" s="23">
        <v>86</v>
      </c>
      <c r="L49" s="26">
        <v>21.15</v>
      </c>
      <c r="M49" s="24">
        <v>21.3</v>
      </c>
      <c r="N49" s="22">
        <v>4100</v>
      </c>
      <c r="O49" s="22">
        <f t="shared" si="2"/>
        <v>4000.37</v>
      </c>
    </row>
    <row r="50" spans="1:18" ht="24.75" customHeight="1">
      <c r="A50" s="19">
        <v>23</v>
      </c>
      <c r="B50" s="24">
        <v>5.3</v>
      </c>
      <c r="C50" s="27">
        <v>5.45</v>
      </c>
      <c r="D50" s="22">
        <v>4100</v>
      </c>
      <c r="E50" s="22">
        <f t="shared" si="0"/>
        <v>4000.37</v>
      </c>
      <c r="F50" s="23">
        <v>55</v>
      </c>
      <c r="G50" s="24">
        <v>13.3</v>
      </c>
      <c r="H50" s="26">
        <v>13.45</v>
      </c>
      <c r="I50" s="22">
        <v>4100</v>
      </c>
      <c r="J50" s="22">
        <f t="shared" si="1"/>
        <v>4000.37</v>
      </c>
      <c r="K50" s="23">
        <v>87</v>
      </c>
      <c r="L50" s="26">
        <v>21.3</v>
      </c>
      <c r="M50" s="24">
        <v>21.45</v>
      </c>
      <c r="N50" s="22">
        <v>4100</v>
      </c>
      <c r="O50" s="22">
        <f t="shared" si="2"/>
        <v>4000.37</v>
      </c>
    </row>
    <row r="51" spans="1:18" ht="24.75" customHeight="1">
      <c r="A51" s="19">
        <v>24</v>
      </c>
      <c r="B51" s="21">
        <v>5.45</v>
      </c>
      <c r="C51" s="26">
        <v>6</v>
      </c>
      <c r="D51" s="22">
        <v>4100</v>
      </c>
      <c r="E51" s="22">
        <f t="shared" si="0"/>
        <v>4000.37</v>
      </c>
      <c r="F51" s="23">
        <v>56</v>
      </c>
      <c r="G51" s="24">
        <v>13.45</v>
      </c>
      <c r="H51" s="26">
        <v>14</v>
      </c>
      <c r="I51" s="22">
        <v>4100</v>
      </c>
      <c r="J51" s="22">
        <f t="shared" si="1"/>
        <v>4000.37</v>
      </c>
      <c r="K51" s="23">
        <v>88</v>
      </c>
      <c r="L51" s="26">
        <v>21.45</v>
      </c>
      <c r="M51" s="24">
        <v>22</v>
      </c>
      <c r="N51" s="22">
        <v>4100</v>
      </c>
      <c r="O51" s="22">
        <f t="shared" si="2"/>
        <v>4000.37</v>
      </c>
    </row>
    <row r="52" spans="1:18" ht="24.75" customHeight="1">
      <c r="A52" s="19">
        <v>25</v>
      </c>
      <c r="B52" s="24">
        <v>6</v>
      </c>
      <c r="C52" s="27">
        <v>6.15</v>
      </c>
      <c r="D52" s="22">
        <v>4100</v>
      </c>
      <c r="E52" s="22">
        <f t="shared" si="0"/>
        <v>4000.37</v>
      </c>
      <c r="F52" s="23">
        <v>57</v>
      </c>
      <c r="G52" s="24">
        <v>14</v>
      </c>
      <c r="H52" s="26">
        <v>14.15</v>
      </c>
      <c r="I52" s="22">
        <v>4100</v>
      </c>
      <c r="J52" s="22">
        <f t="shared" si="1"/>
        <v>4000.37</v>
      </c>
      <c r="K52" s="23">
        <v>89</v>
      </c>
      <c r="L52" s="26">
        <v>22</v>
      </c>
      <c r="M52" s="24">
        <v>22.15</v>
      </c>
      <c r="N52" s="22">
        <v>4100</v>
      </c>
      <c r="O52" s="22">
        <f t="shared" si="2"/>
        <v>4000.37</v>
      </c>
    </row>
    <row r="53" spans="1:18" ht="24.75" customHeight="1">
      <c r="A53" s="19">
        <v>26</v>
      </c>
      <c r="B53" s="21">
        <v>6.15</v>
      </c>
      <c r="C53" s="26">
        <v>6.3</v>
      </c>
      <c r="D53" s="22">
        <v>4100</v>
      </c>
      <c r="E53" s="22">
        <f t="shared" si="0"/>
        <v>4000.37</v>
      </c>
      <c r="F53" s="23">
        <v>58</v>
      </c>
      <c r="G53" s="24">
        <v>14.15</v>
      </c>
      <c r="H53" s="26">
        <v>14.3</v>
      </c>
      <c r="I53" s="22">
        <v>4100</v>
      </c>
      <c r="J53" s="22">
        <f t="shared" si="1"/>
        <v>4000.37</v>
      </c>
      <c r="K53" s="23">
        <v>90</v>
      </c>
      <c r="L53" s="26">
        <v>22.15</v>
      </c>
      <c r="M53" s="24">
        <v>22.3</v>
      </c>
      <c r="N53" s="22">
        <v>4100</v>
      </c>
      <c r="O53" s="22">
        <f t="shared" si="2"/>
        <v>4000.37</v>
      </c>
    </row>
    <row r="54" spans="1:18" ht="24.75" customHeight="1">
      <c r="A54" s="19">
        <v>27</v>
      </c>
      <c r="B54" s="24">
        <v>6.3</v>
      </c>
      <c r="C54" s="27">
        <v>6.45</v>
      </c>
      <c r="D54" s="22">
        <v>4100</v>
      </c>
      <c r="E54" s="22">
        <f t="shared" si="0"/>
        <v>4000.37</v>
      </c>
      <c r="F54" s="23">
        <v>59</v>
      </c>
      <c r="G54" s="24">
        <v>14.3</v>
      </c>
      <c r="H54" s="26">
        <v>14.45</v>
      </c>
      <c r="I54" s="22">
        <v>4100</v>
      </c>
      <c r="J54" s="22">
        <f t="shared" si="1"/>
        <v>4000.37</v>
      </c>
      <c r="K54" s="23">
        <v>91</v>
      </c>
      <c r="L54" s="26">
        <v>22.3</v>
      </c>
      <c r="M54" s="24">
        <v>22.45</v>
      </c>
      <c r="N54" s="22">
        <v>4100</v>
      </c>
      <c r="O54" s="22">
        <f t="shared" si="2"/>
        <v>4000.37</v>
      </c>
    </row>
    <row r="55" spans="1:18" ht="24.75" customHeight="1">
      <c r="A55" s="19">
        <v>28</v>
      </c>
      <c r="B55" s="21">
        <v>6.45</v>
      </c>
      <c r="C55" s="26">
        <v>7</v>
      </c>
      <c r="D55" s="22">
        <v>4100</v>
      </c>
      <c r="E55" s="22">
        <f t="shared" si="0"/>
        <v>4000.37</v>
      </c>
      <c r="F55" s="23">
        <v>60</v>
      </c>
      <c r="G55" s="24">
        <v>14.45</v>
      </c>
      <c r="H55" s="24">
        <v>15</v>
      </c>
      <c r="I55" s="22">
        <v>4100</v>
      </c>
      <c r="J55" s="22">
        <f t="shared" si="1"/>
        <v>4000.37</v>
      </c>
      <c r="K55" s="23">
        <v>92</v>
      </c>
      <c r="L55" s="26">
        <v>22.45</v>
      </c>
      <c r="M55" s="24">
        <v>23</v>
      </c>
      <c r="N55" s="22">
        <v>4100</v>
      </c>
      <c r="O55" s="22">
        <f t="shared" si="2"/>
        <v>4000.37</v>
      </c>
    </row>
    <row r="56" spans="1:18" ht="24.75" customHeight="1">
      <c r="A56" s="19">
        <v>29</v>
      </c>
      <c r="B56" s="24">
        <v>7</v>
      </c>
      <c r="C56" s="27">
        <v>7.15</v>
      </c>
      <c r="D56" s="22">
        <v>4100</v>
      </c>
      <c r="E56" s="22">
        <f t="shared" si="0"/>
        <v>4000.37</v>
      </c>
      <c r="F56" s="23">
        <v>61</v>
      </c>
      <c r="G56" s="24">
        <v>15</v>
      </c>
      <c r="H56" s="24">
        <v>15.15</v>
      </c>
      <c r="I56" s="22">
        <v>4100</v>
      </c>
      <c r="J56" s="22">
        <f t="shared" si="1"/>
        <v>4000.37</v>
      </c>
      <c r="K56" s="23">
        <v>93</v>
      </c>
      <c r="L56" s="26">
        <v>23</v>
      </c>
      <c r="M56" s="24">
        <v>23.15</v>
      </c>
      <c r="N56" s="22">
        <v>4100</v>
      </c>
      <c r="O56" s="22">
        <f t="shared" si="2"/>
        <v>4000.37</v>
      </c>
    </row>
    <row r="57" spans="1:18" ht="24.75" customHeight="1">
      <c r="A57" s="19">
        <v>30</v>
      </c>
      <c r="B57" s="21">
        <v>7.15</v>
      </c>
      <c r="C57" s="26">
        <v>7.3</v>
      </c>
      <c r="D57" s="22">
        <v>4100</v>
      </c>
      <c r="E57" s="22">
        <f t="shared" si="0"/>
        <v>4000.37</v>
      </c>
      <c r="F57" s="23">
        <v>62</v>
      </c>
      <c r="G57" s="24">
        <v>15.15</v>
      </c>
      <c r="H57" s="24">
        <v>15.3</v>
      </c>
      <c r="I57" s="22">
        <v>4100</v>
      </c>
      <c r="J57" s="22">
        <f t="shared" si="1"/>
        <v>4000.37</v>
      </c>
      <c r="K57" s="23">
        <v>94</v>
      </c>
      <c r="L57" s="24">
        <v>23.15</v>
      </c>
      <c r="M57" s="24">
        <v>23.3</v>
      </c>
      <c r="N57" s="22">
        <v>4100</v>
      </c>
      <c r="O57" s="22">
        <f t="shared" si="2"/>
        <v>4000.37</v>
      </c>
    </row>
    <row r="58" spans="1:18" ht="24.75" customHeight="1">
      <c r="A58" s="19">
        <v>31</v>
      </c>
      <c r="B58" s="24">
        <v>7.3</v>
      </c>
      <c r="C58" s="27">
        <v>7.45</v>
      </c>
      <c r="D58" s="22">
        <v>4100</v>
      </c>
      <c r="E58" s="22">
        <f t="shared" si="0"/>
        <v>4000.37</v>
      </c>
      <c r="F58" s="23">
        <v>63</v>
      </c>
      <c r="G58" s="24">
        <v>15.3</v>
      </c>
      <c r="H58" s="24">
        <v>15.45</v>
      </c>
      <c r="I58" s="22">
        <v>4100</v>
      </c>
      <c r="J58" s="22">
        <f t="shared" si="1"/>
        <v>4000.37</v>
      </c>
      <c r="K58" s="23">
        <v>95</v>
      </c>
      <c r="L58" s="24">
        <v>23.3</v>
      </c>
      <c r="M58" s="24">
        <v>23.45</v>
      </c>
      <c r="N58" s="22">
        <v>4100</v>
      </c>
      <c r="O58" s="22">
        <f t="shared" si="2"/>
        <v>4000.37</v>
      </c>
    </row>
    <row r="59" spans="1:18" ht="24.75" customHeight="1">
      <c r="A59" s="19">
        <v>32</v>
      </c>
      <c r="B59" s="21">
        <v>7.45</v>
      </c>
      <c r="C59" s="26">
        <v>8</v>
      </c>
      <c r="D59" s="22">
        <v>4100</v>
      </c>
      <c r="E59" s="22">
        <f t="shared" si="0"/>
        <v>4000.37</v>
      </c>
      <c r="F59" s="23">
        <v>64</v>
      </c>
      <c r="G59" s="24">
        <v>15.45</v>
      </c>
      <c r="H59" s="24">
        <v>16</v>
      </c>
      <c r="I59" s="22">
        <v>4100</v>
      </c>
      <c r="J59" s="22">
        <f t="shared" si="1"/>
        <v>4000.37</v>
      </c>
      <c r="K59" s="28">
        <v>96</v>
      </c>
      <c r="L59" s="24">
        <v>23.45</v>
      </c>
      <c r="M59" s="29">
        <v>24</v>
      </c>
      <c r="N59" s="22">
        <v>4100</v>
      </c>
      <c r="O59" s="22">
        <f t="shared" si="2"/>
        <v>4000.37</v>
      </c>
    </row>
    <row r="60" spans="1:18" ht="24.75" customHeight="1">
      <c r="A60" s="30"/>
      <c r="B60" s="31"/>
      <c r="C60" s="32"/>
      <c r="D60" s="33">
        <f>SUM(D28:D59)</f>
        <v>131200</v>
      </c>
      <c r="E60" s="34">
        <f>SUM(E28:E59)</f>
        <v>128011.83999999994</v>
      </c>
      <c r="F60" s="35"/>
      <c r="G60" s="36"/>
      <c r="H60" s="36"/>
      <c r="I60" s="34">
        <f>SUM(I28:I59)</f>
        <v>131200</v>
      </c>
      <c r="J60" s="33">
        <f>SUM(J28:J59)</f>
        <v>128011.83999999994</v>
      </c>
      <c r="K60" s="35"/>
      <c r="L60" s="36"/>
      <c r="M60" s="36"/>
      <c r="N60" s="33">
        <f>SUM(N28:N59)</f>
        <v>131200</v>
      </c>
      <c r="O60" s="34">
        <f>SUM(O28:O59)</f>
        <v>128011.83999999994</v>
      </c>
      <c r="P60" s="14"/>
      <c r="Q60" s="37"/>
      <c r="R60" s="14"/>
    </row>
    <row r="64" spans="1:18" ht="24.75" customHeight="1">
      <c r="A64" t="s">
        <v>89</v>
      </c>
      <c r="B64">
        <f>SUM(D60,I60,N60)/(4000*1000)</f>
        <v>9.8400000000000001E-2</v>
      </c>
      <c r="C64">
        <f>ROUNDDOWN(SUM(E60,J60,O60)/(4000*1000),4)</f>
        <v>9.6000000000000002E-2</v>
      </c>
    </row>
    <row r="66" spans="1:17" ht="24.75" customHeight="1">
      <c r="A66" s="2" t="s">
        <v>30</v>
      </c>
      <c r="D66" s="33"/>
      <c r="E66" s="38"/>
      <c r="J66" s="38"/>
      <c r="O66" s="38"/>
      <c r="Q66" s="38"/>
    </row>
    <row r="67" spans="1:17" ht="24.75" customHeight="1">
      <c r="D67" s="33"/>
      <c r="J67" s="38"/>
      <c r="Q67" s="38"/>
    </row>
    <row r="68" spans="1:17" ht="24.7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4.7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4.75" customHeight="1">
      <c r="D70" s="33"/>
      <c r="E70" s="38"/>
      <c r="H70" s="38"/>
      <c r="J70" s="38"/>
    </row>
    <row r="71" spans="1:17" ht="24.75" customHeight="1">
      <c r="D71" s="33"/>
      <c r="E71" s="38"/>
      <c r="H71" s="38"/>
      <c r="M71" s="7" t="s">
        <v>33</v>
      </c>
    </row>
    <row r="72" spans="1:17" ht="24.75" customHeight="1">
      <c r="D72" s="33"/>
      <c r="E72" s="38"/>
      <c r="H72" s="38"/>
    </row>
    <row r="73" spans="1:17" ht="24.75" customHeight="1">
      <c r="D73" s="33"/>
      <c r="E73" s="38"/>
      <c r="H73" s="38"/>
    </row>
    <row r="74" spans="1:17" ht="24.75" customHeight="1">
      <c r="D74" s="33"/>
      <c r="E74" s="38"/>
      <c r="H74" s="38"/>
    </row>
    <row r="75" spans="1:17" ht="24.75" customHeight="1">
      <c r="D75" s="33"/>
      <c r="E75" s="38"/>
      <c r="H75" s="38"/>
    </row>
    <row r="76" spans="1:17" ht="24.75" customHeight="1">
      <c r="D76" s="33"/>
      <c r="E76" s="38"/>
      <c r="H76" s="38"/>
    </row>
    <row r="77" spans="1:17" ht="24.75" customHeight="1">
      <c r="D77" s="33"/>
      <c r="E77" s="38"/>
      <c r="H77" s="38"/>
    </row>
    <row r="78" spans="1:17" ht="24.75" customHeight="1">
      <c r="D78" s="33"/>
      <c r="E78" s="38"/>
      <c r="H78" s="38"/>
    </row>
    <row r="79" spans="1:17" ht="24.75" customHeight="1">
      <c r="D79" s="33"/>
      <c r="E79" s="38"/>
      <c r="H79" s="38"/>
    </row>
    <row r="80" spans="1:17" ht="24.75" customHeight="1">
      <c r="D80" s="33"/>
      <c r="E80" s="38"/>
      <c r="H80" s="38"/>
    </row>
    <row r="81" spans="4:8" ht="24.75" customHeight="1">
      <c r="D81" s="33"/>
      <c r="E81" s="38"/>
      <c r="H81" s="38"/>
    </row>
    <row r="82" spans="4:8" ht="24.75" customHeight="1">
      <c r="D82" s="33"/>
      <c r="E82" s="38"/>
      <c r="H82" s="38"/>
    </row>
    <row r="83" spans="4:8" ht="24.75" customHeight="1">
      <c r="D83" s="33"/>
      <c r="E83" s="38"/>
      <c r="H83" s="38"/>
    </row>
    <row r="84" spans="4:8" ht="24.75" customHeight="1">
      <c r="D84" s="33"/>
      <c r="E84" s="38"/>
      <c r="H84" s="38"/>
    </row>
    <row r="85" spans="4:8" ht="24.75" customHeight="1">
      <c r="D85" s="33"/>
      <c r="E85" s="38"/>
      <c r="H85" s="38"/>
    </row>
    <row r="86" spans="4:8" ht="24.75" customHeight="1">
      <c r="D86" s="33"/>
      <c r="E86" s="38"/>
      <c r="H86" s="38"/>
    </row>
    <row r="87" spans="4:8" ht="24.75" customHeight="1">
      <c r="D87" s="33"/>
      <c r="E87" s="38"/>
      <c r="H87" s="38"/>
    </row>
    <row r="88" spans="4:8" ht="24.75" customHeight="1">
      <c r="D88" s="33"/>
      <c r="E88" s="38"/>
      <c r="H88" s="38"/>
    </row>
    <row r="89" spans="4:8" ht="24.75" customHeight="1">
      <c r="D89" s="33"/>
      <c r="E89" s="38"/>
      <c r="H89" s="38"/>
    </row>
    <row r="90" spans="4:8" ht="24.75" customHeight="1">
      <c r="D90" s="33"/>
      <c r="E90" s="38"/>
      <c r="H90" s="38"/>
    </row>
    <row r="91" spans="4:8" ht="24.75" customHeight="1">
      <c r="D91" s="33"/>
      <c r="E91" s="38"/>
      <c r="H91" s="38"/>
    </row>
    <row r="92" spans="4:8" ht="24.75" customHeight="1">
      <c r="D92" s="33"/>
      <c r="E92" s="38"/>
      <c r="H92" s="38"/>
    </row>
    <row r="93" spans="4:8" ht="24.75" customHeight="1">
      <c r="D93" s="33"/>
      <c r="E93" s="38"/>
      <c r="H93" s="38"/>
    </row>
    <row r="94" spans="4:8" ht="24.75" customHeight="1">
      <c r="D94" s="42"/>
      <c r="E94" s="38"/>
      <c r="H94" s="38"/>
    </row>
    <row r="95" spans="4:8" ht="24.75" customHeight="1">
      <c r="E95" s="38"/>
      <c r="H95" s="38"/>
    </row>
    <row r="96" spans="4:8" ht="24.75" customHeight="1">
      <c r="E96" s="38"/>
      <c r="H96" s="38"/>
    </row>
    <row r="97" spans="4:8" ht="24.75" customHeight="1">
      <c r="E97" s="38"/>
      <c r="H97" s="38"/>
    </row>
    <row r="98" spans="4:8" ht="24.75" customHeight="1">
      <c r="D98" s="43"/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>
  <dimension ref="A2:R98"/>
  <sheetViews>
    <sheetView topLeftCell="A22" workbookViewId="0">
      <selection activeCell="H33" sqref="H33"/>
    </sheetView>
  </sheetViews>
  <sheetFormatPr defaultColWidth="11.5703125" defaultRowHeight="21" customHeight="1"/>
  <sheetData>
    <row r="2" spans="1:15" ht="21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1" customHeight="1">
      <c r="A4" s="2" t="s">
        <v>90</v>
      </c>
      <c r="B4" s="2"/>
      <c r="C4" s="2"/>
      <c r="D4" s="2"/>
      <c r="E4" s="2"/>
      <c r="F4" s="2"/>
      <c r="G4" s="2"/>
      <c r="H4" s="2"/>
      <c r="I4" s="2"/>
    </row>
    <row r="5" spans="1:15" ht="21" customHeight="1">
      <c r="A5" s="2"/>
    </row>
    <row r="6" spans="1:15" ht="21" customHeight="1">
      <c r="A6" s="2" t="s">
        <v>2</v>
      </c>
    </row>
    <row r="7" spans="1:15" ht="21" customHeight="1">
      <c r="A7" s="2" t="s">
        <v>3</v>
      </c>
    </row>
    <row r="8" spans="1:15" ht="21" customHeight="1">
      <c r="A8" s="2" t="s">
        <v>4</v>
      </c>
      <c r="H8" s="3"/>
    </row>
    <row r="9" spans="1:15" ht="21" customHeight="1">
      <c r="A9" s="2" t="s">
        <v>5</v>
      </c>
    </row>
    <row r="10" spans="1:15" ht="21" customHeight="1">
      <c r="A10" s="2" t="s">
        <v>6</v>
      </c>
    </row>
    <row r="11" spans="1:15" ht="21" customHeight="1">
      <c r="A11" s="2"/>
      <c r="G11" s="4"/>
    </row>
    <row r="12" spans="1:15" ht="21" customHeight="1">
      <c r="A12" s="2" t="s">
        <v>91</v>
      </c>
      <c r="N12" s="2" t="s">
        <v>92</v>
      </c>
    </row>
    <row r="13" spans="1:15" ht="21" customHeight="1">
      <c r="A13" s="2"/>
    </row>
    <row r="14" spans="1:15" ht="21" customHeight="1">
      <c r="A14" s="2" t="s">
        <v>9</v>
      </c>
      <c r="N14" s="5" t="s">
        <v>10</v>
      </c>
      <c r="O14" s="6" t="s">
        <v>11</v>
      </c>
    </row>
    <row r="15" spans="1:15" ht="21" customHeight="1">
      <c r="N15" s="5"/>
      <c r="O15" s="6"/>
    </row>
    <row r="16" spans="1:15" ht="21" customHeight="1">
      <c r="A16" s="7" t="s">
        <v>12</v>
      </c>
      <c r="N16" s="8"/>
      <c r="O16" s="9"/>
    </row>
    <row r="17" spans="1:15" ht="21" customHeight="1">
      <c r="A17" s="7" t="s">
        <v>13</v>
      </c>
      <c r="N17" s="10" t="s">
        <v>14</v>
      </c>
      <c r="O17" s="11" t="s">
        <v>80</v>
      </c>
    </row>
    <row r="18" spans="1:15" ht="21" customHeight="1">
      <c r="A18" s="7" t="s">
        <v>16</v>
      </c>
      <c r="N18" s="10"/>
      <c r="O18" s="12"/>
    </row>
    <row r="19" spans="1:15" ht="21" customHeight="1">
      <c r="A19" s="7" t="s">
        <v>17</v>
      </c>
      <c r="N19" s="10"/>
      <c r="O19" s="12"/>
    </row>
    <row r="20" spans="1:15" ht="21" customHeight="1">
      <c r="A20" s="7" t="s">
        <v>18</v>
      </c>
      <c r="N20" s="10"/>
      <c r="O20" s="13"/>
    </row>
    <row r="21" spans="1:15" ht="21" customHeight="1">
      <c r="A21" s="2" t="s">
        <v>19</v>
      </c>
      <c r="C21" s="1" t="s">
        <v>20</v>
      </c>
      <c r="D21" s="1"/>
      <c r="N21" s="14"/>
      <c r="O21" s="14"/>
    </row>
    <row r="23" spans="1:15" ht="21" customHeight="1">
      <c r="A23" s="2" t="s">
        <v>21</v>
      </c>
      <c r="E23" s="2" t="s">
        <v>22</v>
      </c>
    </row>
    <row r="24" spans="1:15" ht="21" customHeight="1">
      <c r="G24" s="2" t="s">
        <v>23</v>
      </c>
    </row>
    <row r="25" spans="1:15" ht="21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34.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1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1" customHeight="1">
      <c r="A28" s="19">
        <v>1</v>
      </c>
      <c r="B28" s="20">
        <v>0</v>
      </c>
      <c r="C28" s="21">
        <v>0.15</v>
      </c>
      <c r="D28" s="22">
        <v>4100</v>
      </c>
      <c r="E28" s="22">
        <f t="shared" ref="E28:E59" si="0">D28*(100-2.43)/100</f>
        <v>4000.37</v>
      </c>
      <c r="F28" s="23">
        <v>33</v>
      </c>
      <c r="G28" s="24">
        <v>8</v>
      </c>
      <c r="H28" s="24">
        <v>8.15</v>
      </c>
      <c r="I28" s="22">
        <v>4100</v>
      </c>
      <c r="J28" s="22">
        <f t="shared" ref="J28:J59" si="1">I28*(100-2.43)/100</f>
        <v>4000.37</v>
      </c>
      <c r="K28" s="23">
        <v>65</v>
      </c>
      <c r="L28" s="24">
        <v>16</v>
      </c>
      <c r="M28" s="24">
        <v>16.149999999999999</v>
      </c>
      <c r="N28" s="22">
        <v>4100</v>
      </c>
      <c r="O28" s="22">
        <f t="shared" ref="O28:O59" si="2">N28*(100-2.43)/100</f>
        <v>4000.37</v>
      </c>
    </row>
    <row r="29" spans="1:15" ht="21" customHeight="1">
      <c r="A29" s="19">
        <v>2</v>
      </c>
      <c r="B29" s="19">
        <v>0.15</v>
      </c>
      <c r="C29" s="25">
        <v>0.3</v>
      </c>
      <c r="D29" s="22">
        <v>4100</v>
      </c>
      <c r="E29" s="22">
        <f t="shared" si="0"/>
        <v>4000.37</v>
      </c>
      <c r="F29" s="23">
        <v>34</v>
      </c>
      <c r="G29" s="24">
        <v>8.15</v>
      </c>
      <c r="H29" s="24">
        <v>8.3000000000000007</v>
      </c>
      <c r="I29" s="22">
        <v>4100</v>
      </c>
      <c r="J29" s="22">
        <f t="shared" si="1"/>
        <v>4000.37</v>
      </c>
      <c r="K29" s="23">
        <v>66</v>
      </c>
      <c r="L29" s="24">
        <v>16.149999999999999</v>
      </c>
      <c r="M29" s="24">
        <v>16.3</v>
      </c>
      <c r="N29" s="22">
        <v>4100</v>
      </c>
      <c r="O29" s="22">
        <f t="shared" si="2"/>
        <v>4000.37</v>
      </c>
    </row>
    <row r="30" spans="1:15" ht="21" customHeight="1">
      <c r="A30" s="19">
        <v>3</v>
      </c>
      <c r="B30" s="25">
        <v>0.3</v>
      </c>
      <c r="C30" s="21">
        <v>0.45</v>
      </c>
      <c r="D30" s="22">
        <v>4100</v>
      </c>
      <c r="E30" s="22">
        <f t="shared" si="0"/>
        <v>4000.37</v>
      </c>
      <c r="F30" s="23">
        <v>35</v>
      </c>
      <c r="G30" s="24">
        <v>8.3000000000000007</v>
      </c>
      <c r="H30" s="24">
        <v>8.4499999999999993</v>
      </c>
      <c r="I30" s="22">
        <v>4100</v>
      </c>
      <c r="J30" s="22">
        <f t="shared" si="1"/>
        <v>4000.37</v>
      </c>
      <c r="K30" s="23">
        <v>67</v>
      </c>
      <c r="L30" s="24">
        <v>16.3</v>
      </c>
      <c r="M30" s="24">
        <v>16.45</v>
      </c>
      <c r="N30" s="22">
        <v>4100</v>
      </c>
      <c r="O30" s="22">
        <f t="shared" si="2"/>
        <v>4000.37</v>
      </c>
    </row>
    <row r="31" spans="1:15" ht="21" customHeight="1">
      <c r="A31" s="19">
        <v>4</v>
      </c>
      <c r="B31" s="19">
        <v>0.45</v>
      </c>
      <c r="C31" s="24">
        <v>1</v>
      </c>
      <c r="D31" s="22">
        <v>4100</v>
      </c>
      <c r="E31" s="22">
        <f t="shared" si="0"/>
        <v>4000.37</v>
      </c>
      <c r="F31" s="23">
        <v>36</v>
      </c>
      <c r="G31" s="24">
        <v>8.4499999999999993</v>
      </c>
      <c r="H31" s="24">
        <v>9</v>
      </c>
      <c r="I31" s="22">
        <v>4100</v>
      </c>
      <c r="J31" s="22">
        <f t="shared" si="1"/>
        <v>4000.37</v>
      </c>
      <c r="K31" s="23">
        <v>68</v>
      </c>
      <c r="L31" s="24">
        <v>16.45</v>
      </c>
      <c r="M31" s="24">
        <v>17</v>
      </c>
      <c r="N31" s="22">
        <v>4100</v>
      </c>
      <c r="O31" s="22">
        <f t="shared" si="2"/>
        <v>4000.37</v>
      </c>
    </row>
    <row r="32" spans="1:15" ht="21" customHeight="1">
      <c r="A32" s="19">
        <v>5</v>
      </c>
      <c r="B32" s="24">
        <v>1</v>
      </c>
      <c r="C32" s="21">
        <v>1.1499999999999999</v>
      </c>
      <c r="D32" s="22">
        <v>4100</v>
      </c>
      <c r="E32" s="22">
        <f t="shared" si="0"/>
        <v>4000.37</v>
      </c>
      <c r="F32" s="23">
        <v>37</v>
      </c>
      <c r="G32" s="24">
        <v>9</v>
      </c>
      <c r="H32" s="24">
        <v>9.15</v>
      </c>
      <c r="I32" s="22">
        <v>4100</v>
      </c>
      <c r="J32" s="22">
        <f t="shared" si="1"/>
        <v>4000.37</v>
      </c>
      <c r="K32" s="23">
        <v>69</v>
      </c>
      <c r="L32" s="24">
        <v>17</v>
      </c>
      <c r="M32" s="24">
        <v>17.149999999999999</v>
      </c>
      <c r="N32" s="22">
        <v>4100</v>
      </c>
      <c r="O32" s="22">
        <f t="shared" si="2"/>
        <v>4000.37</v>
      </c>
    </row>
    <row r="33" spans="1:15" ht="21" customHeight="1">
      <c r="A33" s="19">
        <v>6</v>
      </c>
      <c r="B33" s="21">
        <v>1.1499999999999999</v>
      </c>
      <c r="C33" s="24">
        <v>1.3</v>
      </c>
      <c r="D33" s="22">
        <v>4100</v>
      </c>
      <c r="E33" s="22">
        <f t="shared" si="0"/>
        <v>4000.37</v>
      </c>
      <c r="F33" s="23">
        <v>38</v>
      </c>
      <c r="G33" s="24">
        <v>9.15</v>
      </c>
      <c r="H33" s="24">
        <v>9.3000000000000007</v>
      </c>
      <c r="I33" s="22">
        <v>4100</v>
      </c>
      <c r="J33" s="22">
        <f t="shared" si="1"/>
        <v>4000.37</v>
      </c>
      <c r="K33" s="23">
        <v>70</v>
      </c>
      <c r="L33" s="24">
        <v>17.149999999999999</v>
      </c>
      <c r="M33" s="24">
        <v>17.3</v>
      </c>
      <c r="N33" s="22">
        <v>4100</v>
      </c>
      <c r="O33" s="22">
        <f t="shared" si="2"/>
        <v>4000.37</v>
      </c>
    </row>
    <row r="34" spans="1:15" ht="21" customHeight="1">
      <c r="A34" s="19">
        <v>7</v>
      </c>
      <c r="B34" s="25">
        <v>1.3</v>
      </c>
      <c r="C34" s="21">
        <v>1.45</v>
      </c>
      <c r="D34" s="22">
        <v>4100</v>
      </c>
      <c r="E34" s="22">
        <f t="shared" si="0"/>
        <v>4000.37</v>
      </c>
      <c r="F34" s="23">
        <v>39</v>
      </c>
      <c r="G34" s="24">
        <v>9.3000000000000007</v>
      </c>
      <c r="H34" s="24">
        <v>9.4499999999999993</v>
      </c>
      <c r="I34" s="22">
        <v>4100</v>
      </c>
      <c r="J34" s="22">
        <f t="shared" si="1"/>
        <v>4000.37</v>
      </c>
      <c r="K34" s="23">
        <v>71</v>
      </c>
      <c r="L34" s="24">
        <v>17.3</v>
      </c>
      <c r="M34" s="24">
        <v>17.45</v>
      </c>
      <c r="N34" s="22">
        <v>4100</v>
      </c>
      <c r="O34" s="22">
        <f t="shared" si="2"/>
        <v>4000.37</v>
      </c>
    </row>
    <row r="35" spans="1:15" ht="21" customHeight="1">
      <c r="A35" s="19">
        <v>8</v>
      </c>
      <c r="B35" s="19">
        <v>1.45</v>
      </c>
      <c r="C35" s="24">
        <v>2</v>
      </c>
      <c r="D35" s="22">
        <v>4100</v>
      </c>
      <c r="E35" s="22">
        <f t="shared" si="0"/>
        <v>4000.37</v>
      </c>
      <c r="F35" s="23">
        <v>40</v>
      </c>
      <c r="G35" s="24">
        <v>9.4499999999999993</v>
      </c>
      <c r="H35" s="24">
        <v>10</v>
      </c>
      <c r="I35" s="22">
        <v>4100</v>
      </c>
      <c r="J35" s="22">
        <f t="shared" si="1"/>
        <v>4000.37</v>
      </c>
      <c r="K35" s="23">
        <v>72</v>
      </c>
      <c r="L35" s="26">
        <v>17.45</v>
      </c>
      <c r="M35" s="24">
        <v>18</v>
      </c>
      <c r="N35" s="22">
        <v>4100</v>
      </c>
      <c r="O35" s="22">
        <f t="shared" si="2"/>
        <v>4000.37</v>
      </c>
    </row>
    <row r="36" spans="1:15" ht="21" customHeight="1">
      <c r="A36" s="19">
        <v>9</v>
      </c>
      <c r="B36" s="25">
        <v>2</v>
      </c>
      <c r="C36" s="21">
        <v>2.15</v>
      </c>
      <c r="D36" s="22">
        <v>4100</v>
      </c>
      <c r="E36" s="22">
        <f t="shared" si="0"/>
        <v>4000.37</v>
      </c>
      <c r="F36" s="23">
        <v>41</v>
      </c>
      <c r="G36" s="24">
        <v>10</v>
      </c>
      <c r="H36" s="26">
        <v>10.15</v>
      </c>
      <c r="I36" s="22">
        <v>4100</v>
      </c>
      <c r="J36" s="22">
        <f t="shared" si="1"/>
        <v>4000.37</v>
      </c>
      <c r="K36" s="23">
        <v>73</v>
      </c>
      <c r="L36" s="26">
        <v>18</v>
      </c>
      <c r="M36" s="24">
        <v>18.149999999999999</v>
      </c>
      <c r="N36" s="22">
        <v>4100</v>
      </c>
      <c r="O36" s="22">
        <f t="shared" si="2"/>
        <v>4000.37</v>
      </c>
    </row>
    <row r="37" spans="1:15" ht="21" customHeight="1">
      <c r="A37" s="19">
        <v>10</v>
      </c>
      <c r="B37" s="19">
        <v>2.15</v>
      </c>
      <c r="C37" s="24">
        <v>2.2999999999999998</v>
      </c>
      <c r="D37" s="22">
        <v>4100</v>
      </c>
      <c r="E37" s="22">
        <f t="shared" si="0"/>
        <v>4000.37</v>
      </c>
      <c r="F37" s="23">
        <v>42</v>
      </c>
      <c r="G37" s="24">
        <v>10.15</v>
      </c>
      <c r="H37" s="26">
        <v>10.3</v>
      </c>
      <c r="I37" s="22">
        <v>4100</v>
      </c>
      <c r="J37" s="22">
        <f t="shared" si="1"/>
        <v>4000.37</v>
      </c>
      <c r="K37" s="23">
        <v>74</v>
      </c>
      <c r="L37" s="26">
        <v>18.149999999999999</v>
      </c>
      <c r="M37" s="24">
        <v>18.3</v>
      </c>
      <c r="N37" s="22">
        <v>4100</v>
      </c>
      <c r="O37" s="22">
        <f t="shared" si="2"/>
        <v>4000.37</v>
      </c>
    </row>
    <row r="38" spans="1:15" ht="21" customHeight="1">
      <c r="A38" s="19">
        <v>11</v>
      </c>
      <c r="B38" s="25">
        <v>2.2999999999999998</v>
      </c>
      <c r="C38" s="21">
        <v>2.4500000000000002</v>
      </c>
      <c r="D38" s="22">
        <v>4100</v>
      </c>
      <c r="E38" s="22">
        <f t="shared" si="0"/>
        <v>4000.37</v>
      </c>
      <c r="F38" s="23">
        <v>43</v>
      </c>
      <c r="G38" s="24">
        <v>10.3</v>
      </c>
      <c r="H38" s="26">
        <v>10.45</v>
      </c>
      <c r="I38" s="22">
        <v>4100</v>
      </c>
      <c r="J38" s="22">
        <f t="shared" si="1"/>
        <v>4000.37</v>
      </c>
      <c r="K38" s="23">
        <v>75</v>
      </c>
      <c r="L38" s="26">
        <v>18.3</v>
      </c>
      <c r="M38" s="24">
        <v>18.45</v>
      </c>
      <c r="N38" s="22">
        <v>4100</v>
      </c>
      <c r="O38" s="22">
        <f t="shared" si="2"/>
        <v>4000.37</v>
      </c>
    </row>
    <row r="39" spans="1:15" ht="21" customHeight="1">
      <c r="A39" s="19">
        <v>12</v>
      </c>
      <c r="B39" s="19">
        <v>2.4500000000000002</v>
      </c>
      <c r="C39" s="24">
        <v>3</v>
      </c>
      <c r="D39" s="22">
        <v>4100</v>
      </c>
      <c r="E39" s="22">
        <f t="shared" si="0"/>
        <v>4000.37</v>
      </c>
      <c r="F39" s="23">
        <v>44</v>
      </c>
      <c r="G39" s="24">
        <v>10.45</v>
      </c>
      <c r="H39" s="26">
        <v>11</v>
      </c>
      <c r="I39" s="22">
        <v>4100</v>
      </c>
      <c r="J39" s="22">
        <f t="shared" si="1"/>
        <v>4000.37</v>
      </c>
      <c r="K39" s="23">
        <v>76</v>
      </c>
      <c r="L39" s="26">
        <v>18.45</v>
      </c>
      <c r="M39" s="24">
        <v>19</v>
      </c>
      <c r="N39" s="22">
        <v>4100</v>
      </c>
      <c r="O39" s="22">
        <f t="shared" si="2"/>
        <v>4000.37</v>
      </c>
    </row>
    <row r="40" spans="1:15" ht="21" customHeight="1">
      <c r="A40" s="19">
        <v>13</v>
      </c>
      <c r="B40" s="25">
        <v>3</v>
      </c>
      <c r="C40" s="27">
        <v>3.15</v>
      </c>
      <c r="D40" s="22">
        <v>4100</v>
      </c>
      <c r="E40" s="22">
        <f t="shared" si="0"/>
        <v>4000.37</v>
      </c>
      <c r="F40" s="23">
        <v>45</v>
      </c>
      <c r="G40" s="24">
        <v>11</v>
      </c>
      <c r="H40" s="26">
        <v>11.15</v>
      </c>
      <c r="I40" s="22">
        <v>4100</v>
      </c>
      <c r="J40" s="22">
        <f t="shared" si="1"/>
        <v>4000.37</v>
      </c>
      <c r="K40" s="23">
        <v>77</v>
      </c>
      <c r="L40" s="26">
        <v>19</v>
      </c>
      <c r="M40" s="24">
        <v>19.149999999999999</v>
      </c>
      <c r="N40" s="22">
        <v>4100</v>
      </c>
      <c r="O40" s="22">
        <f t="shared" si="2"/>
        <v>4000.37</v>
      </c>
    </row>
    <row r="41" spans="1:15" ht="21" customHeight="1">
      <c r="A41" s="19">
        <v>14</v>
      </c>
      <c r="B41" s="19">
        <v>3.15</v>
      </c>
      <c r="C41" s="26">
        <v>3.3</v>
      </c>
      <c r="D41" s="22">
        <v>4100</v>
      </c>
      <c r="E41" s="22">
        <f t="shared" si="0"/>
        <v>4000.37</v>
      </c>
      <c r="F41" s="23">
        <v>46</v>
      </c>
      <c r="G41" s="24">
        <v>11.15</v>
      </c>
      <c r="H41" s="26">
        <v>11.3</v>
      </c>
      <c r="I41" s="22">
        <v>4100</v>
      </c>
      <c r="J41" s="22">
        <f t="shared" si="1"/>
        <v>4000.37</v>
      </c>
      <c r="K41" s="23">
        <v>78</v>
      </c>
      <c r="L41" s="26">
        <v>19.149999999999999</v>
      </c>
      <c r="M41" s="24">
        <v>19.3</v>
      </c>
      <c r="N41" s="22">
        <v>4100</v>
      </c>
      <c r="O41" s="22">
        <f t="shared" si="2"/>
        <v>4000.37</v>
      </c>
    </row>
    <row r="42" spans="1:15" ht="21" customHeight="1">
      <c r="A42" s="19">
        <v>15</v>
      </c>
      <c r="B42" s="25">
        <v>3.3</v>
      </c>
      <c r="C42" s="27">
        <v>3.45</v>
      </c>
      <c r="D42" s="22">
        <v>4100</v>
      </c>
      <c r="E42" s="22">
        <f t="shared" si="0"/>
        <v>4000.37</v>
      </c>
      <c r="F42" s="23">
        <v>47</v>
      </c>
      <c r="G42" s="24">
        <v>11.3</v>
      </c>
      <c r="H42" s="26">
        <v>11.45</v>
      </c>
      <c r="I42" s="22">
        <v>4100</v>
      </c>
      <c r="J42" s="22">
        <f t="shared" si="1"/>
        <v>4000.37</v>
      </c>
      <c r="K42" s="23">
        <v>79</v>
      </c>
      <c r="L42" s="26">
        <v>19.3</v>
      </c>
      <c r="M42" s="24">
        <v>19.45</v>
      </c>
      <c r="N42" s="22">
        <v>4100</v>
      </c>
      <c r="O42" s="22">
        <f t="shared" si="2"/>
        <v>4000.37</v>
      </c>
    </row>
    <row r="43" spans="1:15" ht="21" customHeight="1">
      <c r="A43" s="19">
        <v>16</v>
      </c>
      <c r="B43" s="19">
        <v>3.45</v>
      </c>
      <c r="C43" s="26">
        <v>4</v>
      </c>
      <c r="D43" s="22">
        <v>4100</v>
      </c>
      <c r="E43" s="22">
        <f t="shared" si="0"/>
        <v>4000.37</v>
      </c>
      <c r="F43" s="23">
        <v>48</v>
      </c>
      <c r="G43" s="24">
        <v>11.45</v>
      </c>
      <c r="H43" s="26">
        <v>12</v>
      </c>
      <c r="I43" s="22">
        <v>4100</v>
      </c>
      <c r="J43" s="22">
        <f t="shared" si="1"/>
        <v>4000.37</v>
      </c>
      <c r="K43" s="23">
        <v>80</v>
      </c>
      <c r="L43" s="26">
        <v>19.45</v>
      </c>
      <c r="M43" s="24">
        <v>20</v>
      </c>
      <c r="N43" s="22">
        <v>4100</v>
      </c>
      <c r="O43" s="22">
        <f t="shared" si="2"/>
        <v>4000.37</v>
      </c>
    </row>
    <row r="44" spans="1:15" ht="21" customHeight="1">
      <c r="A44" s="19">
        <v>17</v>
      </c>
      <c r="B44" s="25">
        <v>4</v>
      </c>
      <c r="C44" s="27">
        <v>4.1500000000000004</v>
      </c>
      <c r="D44" s="22">
        <v>4100</v>
      </c>
      <c r="E44" s="22">
        <f t="shared" si="0"/>
        <v>4000.37</v>
      </c>
      <c r="F44" s="23">
        <v>49</v>
      </c>
      <c r="G44" s="24">
        <v>12</v>
      </c>
      <c r="H44" s="26">
        <v>12.15</v>
      </c>
      <c r="I44" s="22">
        <v>4100</v>
      </c>
      <c r="J44" s="22">
        <f t="shared" si="1"/>
        <v>4000.37</v>
      </c>
      <c r="K44" s="23">
        <v>81</v>
      </c>
      <c r="L44" s="26">
        <v>20</v>
      </c>
      <c r="M44" s="24">
        <v>20.149999999999999</v>
      </c>
      <c r="N44" s="22">
        <v>4100</v>
      </c>
      <c r="O44" s="22">
        <f t="shared" si="2"/>
        <v>4000.37</v>
      </c>
    </row>
    <row r="45" spans="1:15" ht="21" customHeight="1">
      <c r="A45" s="19">
        <v>18</v>
      </c>
      <c r="B45" s="19">
        <v>4.1500000000000004</v>
      </c>
      <c r="C45" s="26">
        <v>4.3</v>
      </c>
      <c r="D45" s="22">
        <v>4100</v>
      </c>
      <c r="E45" s="22">
        <f t="shared" si="0"/>
        <v>4000.37</v>
      </c>
      <c r="F45" s="23">
        <v>50</v>
      </c>
      <c r="G45" s="24">
        <v>12.15</v>
      </c>
      <c r="H45" s="26">
        <v>12.3</v>
      </c>
      <c r="I45" s="22">
        <v>4100</v>
      </c>
      <c r="J45" s="22">
        <f t="shared" si="1"/>
        <v>4000.37</v>
      </c>
      <c r="K45" s="23">
        <v>82</v>
      </c>
      <c r="L45" s="26">
        <v>20.149999999999999</v>
      </c>
      <c r="M45" s="24">
        <v>20.3</v>
      </c>
      <c r="N45" s="22">
        <v>4100</v>
      </c>
      <c r="O45" s="22">
        <f t="shared" si="2"/>
        <v>4000.37</v>
      </c>
    </row>
    <row r="46" spans="1:15" ht="21" customHeight="1">
      <c r="A46" s="19">
        <v>19</v>
      </c>
      <c r="B46" s="25">
        <v>4.3</v>
      </c>
      <c r="C46" s="27">
        <v>4.45</v>
      </c>
      <c r="D46" s="22">
        <v>4100</v>
      </c>
      <c r="E46" s="22">
        <f t="shared" si="0"/>
        <v>4000.37</v>
      </c>
      <c r="F46" s="23">
        <v>51</v>
      </c>
      <c r="G46" s="24">
        <v>12.3</v>
      </c>
      <c r="H46" s="26">
        <v>12.45</v>
      </c>
      <c r="I46" s="22">
        <v>4100</v>
      </c>
      <c r="J46" s="22">
        <f t="shared" si="1"/>
        <v>4000.37</v>
      </c>
      <c r="K46" s="23">
        <v>83</v>
      </c>
      <c r="L46" s="26">
        <v>20.3</v>
      </c>
      <c r="M46" s="24">
        <v>20.45</v>
      </c>
      <c r="N46" s="22">
        <v>4100</v>
      </c>
      <c r="O46" s="22">
        <f t="shared" si="2"/>
        <v>4000.37</v>
      </c>
    </row>
    <row r="47" spans="1:15" ht="21" customHeight="1">
      <c r="A47" s="19">
        <v>20</v>
      </c>
      <c r="B47" s="19">
        <v>4.45</v>
      </c>
      <c r="C47" s="26">
        <v>5</v>
      </c>
      <c r="D47" s="22">
        <v>4100</v>
      </c>
      <c r="E47" s="22">
        <f t="shared" si="0"/>
        <v>4000.37</v>
      </c>
      <c r="F47" s="23">
        <v>52</v>
      </c>
      <c r="G47" s="24">
        <v>12.45</v>
      </c>
      <c r="H47" s="26">
        <v>13</v>
      </c>
      <c r="I47" s="22">
        <v>4100</v>
      </c>
      <c r="J47" s="22">
        <f t="shared" si="1"/>
        <v>4000.37</v>
      </c>
      <c r="K47" s="23">
        <v>84</v>
      </c>
      <c r="L47" s="26">
        <v>20.45</v>
      </c>
      <c r="M47" s="24">
        <v>21</v>
      </c>
      <c r="N47" s="22">
        <v>4100</v>
      </c>
      <c r="O47" s="22">
        <f t="shared" si="2"/>
        <v>4000.37</v>
      </c>
    </row>
    <row r="48" spans="1:15" ht="21" customHeight="1">
      <c r="A48" s="19">
        <v>21</v>
      </c>
      <c r="B48" s="24">
        <v>5</v>
      </c>
      <c r="C48" s="27">
        <v>5.15</v>
      </c>
      <c r="D48" s="22">
        <v>4100</v>
      </c>
      <c r="E48" s="22">
        <f t="shared" si="0"/>
        <v>4000.37</v>
      </c>
      <c r="F48" s="23">
        <v>53</v>
      </c>
      <c r="G48" s="24">
        <v>13</v>
      </c>
      <c r="H48" s="26">
        <v>13.15</v>
      </c>
      <c r="I48" s="22">
        <v>4100</v>
      </c>
      <c r="J48" s="22">
        <f t="shared" si="1"/>
        <v>4000.37</v>
      </c>
      <c r="K48" s="23">
        <v>85</v>
      </c>
      <c r="L48" s="26">
        <v>21</v>
      </c>
      <c r="M48" s="24">
        <v>21.15</v>
      </c>
      <c r="N48" s="22">
        <v>4100</v>
      </c>
      <c r="O48" s="22">
        <f t="shared" si="2"/>
        <v>4000.37</v>
      </c>
    </row>
    <row r="49" spans="1:18" ht="21" customHeight="1">
      <c r="A49" s="19">
        <v>22</v>
      </c>
      <c r="B49" s="21">
        <v>5.15</v>
      </c>
      <c r="C49" s="26">
        <v>5.3</v>
      </c>
      <c r="D49" s="22">
        <v>4100</v>
      </c>
      <c r="E49" s="22">
        <f t="shared" si="0"/>
        <v>4000.37</v>
      </c>
      <c r="F49" s="23">
        <v>54</v>
      </c>
      <c r="G49" s="24">
        <v>13.15</v>
      </c>
      <c r="H49" s="26">
        <v>13.3</v>
      </c>
      <c r="I49" s="22">
        <v>4100</v>
      </c>
      <c r="J49" s="22">
        <f t="shared" si="1"/>
        <v>4000.37</v>
      </c>
      <c r="K49" s="23">
        <v>86</v>
      </c>
      <c r="L49" s="26">
        <v>21.15</v>
      </c>
      <c r="M49" s="24">
        <v>21.3</v>
      </c>
      <c r="N49" s="22">
        <v>4100</v>
      </c>
      <c r="O49" s="22">
        <f t="shared" si="2"/>
        <v>4000.37</v>
      </c>
    </row>
    <row r="50" spans="1:18" ht="21" customHeight="1">
      <c r="A50" s="19">
        <v>23</v>
      </c>
      <c r="B50" s="24">
        <v>5.3</v>
      </c>
      <c r="C50" s="27">
        <v>5.45</v>
      </c>
      <c r="D50" s="22">
        <v>4100</v>
      </c>
      <c r="E50" s="22">
        <f t="shared" si="0"/>
        <v>4000.37</v>
      </c>
      <c r="F50" s="23">
        <v>55</v>
      </c>
      <c r="G50" s="24">
        <v>13.3</v>
      </c>
      <c r="H50" s="26">
        <v>13.45</v>
      </c>
      <c r="I50" s="22">
        <v>4100</v>
      </c>
      <c r="J50" s="22">
        <f t="shared" si="1"/>
        <v>4000.37</v>
      </c>
      <c r="K50" s="23">
        <v>87</v>
      </c>
      <c r="L50" s="26">
        <v>21.3</v>
      </c>
      <c r="M50" s="24">
        <v>21.45</v>
      </c>
      <c r="N50" s="22">
        <v>4100</v>
      </c>
      <c r="O50" s="22">
        <f t="shared" si="2"/>
        <v>4000.37</v>
      </c>
    </row>
    <row r="51" spans="1:18" ht="21" customHeight="1">
      <c r="A51" s="19">
        <v>24</v>
      </c>
      <c r="B51" s="21">
        <v>5.45</v>
      </c>
      <c r="C51" s="26">
        <v>6</v>
      </c>
      <c r="D51" s="22">
        <v>4100</v>
      </c>
      <c r="E51" s="22">
        <f t="shared" si="0"/>
        <v>4000.37</v>
      </c>
      <c r="F51" s="23">
        <v>56</v>
      </c>
      <c r="G51" s="24">
        <v>13.45</v>
      </c>
      <c r="H51" s="26">
        <v>14</v>
      </c>
      <c r="I51" s="22">
        <v>4100</v>
      </c>
      <c r="J51" s="22">
        <f t="shared" si="1"/>
        <v>4000.37</v>
      </c>
      <c r="K51" s="23">
        <v>88</v>
      </c>
      <c r="L51" s="26">
        <v>21.45</v>
      </c>
      <c r="M51" s="24">
        <v>22</v>
      </c>
      <c r="N51" s="22">
        <v>4100</v>
      </c>
      <c r="O51" s="22">
        <f t="shared" si="2"/>
        <v>4000.37</v>
      </c>
    </row>
    <row r="52" spans="1:18" ht="21" customHeight="1">
      <c r="A52" s="19">
        <v>25</v>
      </c>
      <c r="B52" s="24">
        <v>6</v>
      </c>
      <c r="C52" s="27">
        <v>6.15</v>
      </c>
      <c r="D52" s="22">
        <v>4100</v>
      </c>
      <c r="E52" s="22">
        <f t="shared" si="0"/>
        <v>4000.37</v>
      </c>
      <c r="F52" s="23">
        <v>57</v>
      </c>
      <c r="G52" s="24">
        <v>14</v>
      </c>
      <c r="H52" s="26">
        <v>14.15</v>
      </c>
      <c r="I52" s="22">
        <v>4100</v>
      </c>
      <c r="J52" s="22">
        <f t="shared" si="1"/>
        <v>4000.37</v>
      </c>
      <c r="K52" s="23">
        <v>89</v>
      </c>
      <c r="L52" s="26">
        <v>22</v>
      </c>
      <c r="M52" s="24">
        <v>22.15</v>
      </c>
      <c r="N52" s="22">
        <v>4100</v>
      </c>
      <c r="O52" s="22">
        <f t="shared" si="2"/>
        <v>4000.37</v>
      </c>
    </row>
    <row r="53" spans="1:18" ht="21" customHeight="1">
      <c r="A53" s="19">
        <v>26</v>
      </c>
      <c r="B53" s="21">
        <v>6.15</v>
      </c>
      <c r="C53" s="26">
        <v>6.3</v>
      </c>
      <c r="D53" s="22">
        <v>4100</v>
      </c>
      <c r="E53" s="22">
        <f t="shared" si="0"/>
        <v>4000.37</v>
      </c>
      <c r="F53" s="23">
        <v>58</v>
      </c>
      <c r="G53" s="24">
        <v>14.15</v>
      </c>
      <c r="H53" s="26">
        <v>14.3</v>
      </c>
      <c r="I53" s="22">
        <v>4100</v>
      </c>
      <c r="J53" s="22">
        <f t="shared" si="1"/>
        <v>4000.37</v>
      </c>
      <c r="K53" s="23">
        <v>90</v>
      </c>
      <c r="L53" s="26">
        <v>22.15</v>
      </c>
      <c r="M53" s="24">
        <v>22.3</v>
      </c>
      <c r="N53" s="22">
        <v>4100</v>
      </c>
      <c r="O53" s="22">
        <f t="shared" si="2"/>
        <v>4000.37</v>
      </c>
    </row>
    <row r="54" spans="1:18" ht="21" customHeight="1">
      <c r="A54" s="19">
        <v>27</v>
      </c>
      <c r="B54" s="24">
        <v>6.3</v>
      </c>
      <c r="C54" s="27">
        <v>6.45</v>
      </c>
      <c r="D54" s="22">
        <v>4100</v>
      </c>
      <c r="E54" s="22">
        <f t="shared" si="0"/>
        <v>4000.37</v>
      </c>
      <c r="F54" s="23">
        <v>59</v>
      </c>
      <c r="G54" s="24">
        <v>14.3</v>
      </c>
      <c r="H54" s="26">
        <v>14.45</v>
      </c>
      <c r="I54" s="22">
        <v>4100</v>
      </c>
      <c r="J54" s="22">
        <f t="shared" si="1"/>
        <v>4000.37</v>
      </c>
      <c r="K54" s="23">
        <v>91</v>
      </c>
      <c r="L54" s="26">
        <v>22.3</v>
      </c>
      <c r="M54" s="24">
        <v>22.45</v>
      </c>
      <c r="N54" s="22">
        <v>4100</v>
      </c>
      <c r="O54" s="22">
        <f t="shared" si="2"/>
        <v>4000.37</v>
      </c>
    </row>
    <row r="55" spans="1:18" ht="21" customHeight="1">
      <c r="A55" s="19">
        <v>28</v>
      </c>
      <c r="B55" s="21">
        <v>6.45</v>
      </c>
      <c r="C55" s="26">
        <v>7</v>
      </c>
      <c r="D55" s="22">
        <v>4100</v>
      </c>
      <c r="E55" s="22">
        <f t="shared" si="0"/>
        <v>4000.37</v>
      </c>
      <c r="F55" s="23">
        <v>60</v>
      </c>
      <c r="G55" s="24">
        <v>14.45</v>
      </c>
      <c r="H55" s="24">
        <v>15</v>
      </c>
      <c r="I55" s="22">
        <v>4100</v>
      </c>
      <c r="J55" s="22">
        <f t="shared" si="1"/>
        <v>4000.37</v>
      </c>
      <c r="K55" s="23">
        <v>92</v>
      </c>
      <c r="L55" s="26">
        <v>22.45</v>
      </c>
      <c r="M55" s="24">
        <v>23</v>
      </c>
      <c r="N55" s="22">
        <v>4100</v>
      </c>
      <c r="O55" s="22">
        <f t="shared" si="2"/>
        <v>4000.37</v>
      </c>
    </row>
    <row r="56" spans="1:18" ht="21" customHeight="1">
      <c r="A56" s="19">
        <v>29</v>
      </c>
      <c r="B56" s="24">
        <v>7</v>
      </c>
      <c r="C56" s="27">
        <v>7.15</v>
      </c>
      <c r="D56" s="22">
        <v>4100</v>
      </c>
      <c r="E56" s="22">
        <f t="shared" si="0"/>
        <v>4000.37</v>
      </c>
      <c r="F56" s="23">
        <v>61</v>
      </c>
      <c r="G56" s="24">
        <v>15</v>
      </c>
      <c r="H56" s="24">
        <v>15.15</v>
      </c>
      <c r="I56" s="22">
        <v>4100</v>
      </c>
      <c r="J56" s="22">
        <f t="shared" si="1"/>
        <v>4000.37</v>
      </c>
      <c r="K56" s="23">
        <v>93</v>
      </c>
      <c r="L56" s="26">
        <v>23</v>
      </c>
      <c r="M56" s="24">
        <v>23.15</v>
      </c>
      <c r="N56" s="22">
        <v>4100</v>
      </c>
      <c r="O56" s="22">
        <f t="shared" si="2"/>
        <v>4000.37</v>
      </c>
    </row>
    <row r="57" spans="1:18" ht="21" customHeight="1">
      <c r="A57" s="19">
        <v>30</v>
      </c>
      <c r="B57" s="21">
        <v>7.15</v>
      </c>
      <c r="C57" s="26">
        <v>7.3</v>
      </c>
      <c r="D57" s="22">
        <v>4100</v>
      </c>
      <c r="E57" s="22">
        <f t="shared" si="0"/>
        <v>4000.37</v>
      </c>
      <c r="F57" s="23">
        <v>62</v>
      </c>
      <c r="G57" s="24">
        <v>15.15</v>
      </c>
      <c r="H57" s="24">
        <v>15.3</v>
      </c>
      <c r="I57" s="22">
        <v>4100</v>
      </c>
      <c r="J57" s="22">
        <f t="shared" si="1"/>
        <v>4000.37</v>
      </c>
      <c r="K57" s="23">
        <v>94</v>
      </c>
      <c r="L57" s="24">
        <v>23.15</v>
      </c>
      <c r="M57" s="24">
        <v>23.3</v>
      </c>
      <c r="N57" s="22">
        <v>4100</v>
      </c>
      <c r="O57" s="22">
        <f t="shared" si="2"/>
        <v>4000.37</v>
      </c>
    </row>
    <row r="58" spans="1:18" ht="21" customHeight="1">
      <c r="A58" s="19">
        <v>31</v>
      </c>
      <c r="B58" s="24">
        <v>7.3</v>
      </c>
      <c r="C58" s="27">
        <v>7.45</v>
      </c>
      <c r="D58" s="22">
        <v>4100</v>
      </c>
      <c r="E58" s="22">
        <f t="shared" si="0"/>
        <v>4000.37</v>
      </c>
      <c r="F58" s="23">
        <v>63</v>
      </c>
      <c r="G58" s="24">
        <v>15.3</v>
      </c>
      <c r="H58" s="24">
        <v>15.45</v>
      </c>
      <c r="I58" s="22">
        <v>4100</v>
      </c>
      <c r="J58" s="22">
        <f t="shared" si="1"/>
        <v>4000.37</v>
      </c>
      <c r="K58" s="23">
        <v>95</v>
      </c>
      <c r="L58" s="24">
        <v>23.3</v>
      </c>
      <c r="M58" s="24">
        <v>23.45</v>
      </c>
      <c r="N58" s="22">
        <v>4100</v>
      </c>
      <c r="O58" s="22">
        <f t="shared" si="2"/>
        <v>4000.37</v>
      </c>
    </row>
    <row r="59" spans="1:18" ht="21" customHeight="1">
      <c r="A59" s="19">
        <v>32</v>
      </c>
      <c r="B59" s="21">
        <v>7.45</v>
      </c>
      <c r="C59" s="26">
        <v>8</v>
      </c>
      <c r="D59" s="22">
        <v>4100</v>
      </c>
      <c r="E59" s="22">
        <f t="shared" si="0"/>
        <v>4000.37</v>
      </c>
      <c r="F59" s="23">
        <v>64</v>
      </c>
      <c r="G59" s="24">
        <v>15.45</v>
      </c>
      <c r="H59" s="24">
        <v>16</v>
      </c>
      <c r="I59" s="22">
        <v>4100</v>
      </c>
      <c r="J59" s="22">
        <f t="shared" si="1"/>
        <v>4000.37</v>
      </c>
      <c r="K59" s="28">
        <v>96</v>
      </c>
      <c r="L59" s="24">
        <v>23.45</v>
      </c>
      <c r="M59" s="29">
        <v>24</v>
      </c>
      <c r="N59" s="22">
        <v>4100</v>
      </c>
      <c r="O59" s="22">
        <f t="shared" si="2"/>
        <v>4000.37</v>
      </c>
    </row>
    <row r="60" spans="1:18" ht="21" customHeight="1">
      <c r="A60" s="30"/>
      <c r="B60" s="31"/>
      <c r="C60" s="32"/>
      <c r="D60" s="33">
        <f>SUM(D28:D59)</f>
        <v>131200</v>
      </c>
      <c r="E60" s="34">
        <f>SUM(E28:E59)</f>
        <v>128011.83999999994</v>
      </c>
      <c r="F60" s="35"/>
      <c r="G60" s="36"/>
      <c r="H60" s="36"/>
      <c r="I60" s="34">
        <f>SUM(I28:I59)</f>
        <v>131200</v>
      </c>
      <c r="J60" s="33">
        <f>SUM(J28:J59)</f>
        <v>128011.83999999994</v>
      </c>
      <c r="K60" s="35"/>
      <c r="L60" s="36"/>
      <c r="M60" s="36"/>
      <c r="N60" s="33">
        <f>SUM(N28:N59)</f>
        <v>131200</v>
      </c>
      <c r="O60" s="34">
        <f>SUM(O28:O59)</f>
        <v>128011.83999999994</v>
      </c>
      <c r="P60" s="14"/>
      <c r="Q60" s="37"/>
      <c r="R60" s="14"/>
    </row>
    <row r="64" spans="1:18" ht="21" customHeight="1">
      <c r="A64" t="s">
        <v>93</v>
      </c>
      <c r="B64">
        <f>SUM(D60,I60,N60)/(4000*1000)</f>
        <v>9.8400000000000001E-2</v>
      </c>
      <c r="C64">
        <f>ROUNDDOWN(SUM(E60,J60,O60)/(4000*1000),4)</f>
        <v>9.6000000000000002E-2</v>
      </c>
    </row>
    <row r="66" spans="1:17" ht="21" customHeight="1">
      <c r="A66" s="2" t="s">
        <v>30</v>
      </c>
      <c r="D66" s="33"/>
      <c r="E66" s="38"/>
      <c r="J66" s="38"/>
      <c r="O66" s="38"/>
      <c r="Q66" s="38"/>
    </row>
    <row r="67" spans="1:17" ht="21" customHeight="1">
      <c r="D67" s="33"/>
      <c r="J67" s="38"/>
      <c r="Q67" s="38"/>
    </row>
    <row r="68" spans="1:17" ht="21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1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1" customHeight="1">
      <c r="D70" s="33"/>
      <c r="E70" s="38"/>
      <c r="H70" s="38"/>
      <c r="J70" s="38"/>
    </row>
    <row r="71" spans="1:17" ht="21" customHeight="1">
      <c r="D71" s="33"/>
      <c r="E71" s="38"/>
      <c r="H71" s="38"/>
      <c r="M71" s="7" t="s">
        <v>33</v>
      </c>
    </row>
    <row r="72" spans="1:17" ht="21" customHeight="1">
      <c r="D72" s="33"/>
      <c r="E72" s="38"/>
      <c r="H72" s="38"/>
    </row>
    <row r="73" spans="1:17" ht="21" customHeight="1">
      <c r="D73" s="33"/>
      <c r="E73" s="38"/>
      <c r="H73" s="38"/>
    </row>
    <row r="74" spans="1:17" ht="21" customHeight="1">
      <c r="D74" s="33"/>
      <c r="E74" s="38"/>
      <c r="H74" s="38"/>
    </row>
    <row r="75" spans="1:17" ht="21" customHeight="1">
      <c r="D75" s="33"/>
      <c r="E75" s="38"/>
      <c r="H75" s="38"/>
    </row>
    <row r="76" spans="1:17" ht="21" customHeight="1">
      <c r="D76" s="33"/>
      <c r="E76" s="38"/>
      <c r="H76" s="38"/>
    </row>
    <row r="77" spans="1:17" ht="21" customHeight="1">
      <c r="D77" s="33"/>
      <c r="E77" s="38"/>
      <c r="H77" s="38"/>
    </row>
    <row r="78" spans="1:17" ht="21" customHeight="1">
      <c r="D78" s="33"/>
      <c r="E78" s="38"/>
      <c r="H78" s="38"/>
    </row>
    <row r="79" spans="1:17" ht="21" customHeight="1">
      <c r="D79" s="33"/>
      <c r="E79" s="38"/>
      <c r="H79" s="38"/>
    </row>
    <row r="80" spans="1:17" ht="21" customHeight="1">
      <c r="D80" s="33"/>
      <c r="E80" s="38"/>
      <c r="H80" s="38"/>
    </row>
    <row r="81" spans="4:8" ht="21" customHeight="1">
      <c r="D81" s="33"/>
      <c r="E81" s="38"/>
      <c r="H81" s="38"/>
    </row>
    <row r="82" spans="4:8" ht="21" customHeight="1">
      <c r="D82" s="33"/>
      <c r="E82" s="38"/>
      <c r="H82" s="38"/>
    </row>
    <row r="83" spans="4:8" ht="21" customHeight="1">
      <c r="D83" s="33"/>
      <c r="E83" s="38"/>
      <c r="H83" s="38"/>
    </row>
    <row r="84" spans="4:8" ht="21" customHeight="1">
      <c r="D84" s="33"/>
      <c r="E84" s="38"/>
      <c r="H84" s="38"/>
    </row>
    <row r="85" spans="4:8" ht="21" customHeight="1">
      <c r="D85" s="33"/>
      <c r="E85" s="38"/>
      <c r="H85" s="38"/>
    </row>
    <row r="86" spans="4:8" ht="21" customHeight="1">
      <c r="D86" s="33"/>
      <c r="E86" s="38"/>
      <c r="H86" s="38"/>
    </row>
    <row r="87" spans="4:8" ht="21" customHeight="1">
      <c r="D87" s="33"/>
      <c r="E87" s="38"/>
      <c r="H87" s="38"/>
    </row>
    <row r="88" spans="4:8" ht="21" customHeight="1">
      <c r="D88" s="33"/>
      <c r="E88" s="38"/>
      <c r="H88" s="38"/>
    </row>
    <row r="89" spans="4:8" ht="21" customHeight="1">
      <c r="D89" s="33"/>
      <c r="E89" s="38"/>
      <c r="H89" s="38"/>
    </row>
    <row r="90" spans="4:8" ht="21" customHeight="1">
      <c r="D90" s="33"/>
      <c r="E90" s="38"/>
      <c r="H90" s="38"/>
    </row>
    <row r="91" spans="4:8" ht="21" customHeight="1">
      <c r="D91" s="33"/>
      <c r="E91" s="38"/>
      <c r="H91" s="38"/>
    </row>
    <row r="92" spans="4:8" ht="21" customHeight="1">
      <c r="D92" s="33"/>
      <c r="E92" s="38"/>
      <c r="H92" s="38"/>
    </row>
    <row r="93" spans="4:8" ht="21" customHeight="1">
      <c r="D93" s="33"/>
      <c r="E93" s="38"/>
      <c r="H93" s="38"/>
    </row>
    <row r="94" spans="4:8" ht="21" customHeight="1">
      <c r="D94" s="42"/>
      <c r="E94" s="38"/>
      <c r="H94" s="38"/>
    </row>
    <row r="95" spans="4:8" ht="21" customHeight="1">
      <c r="E95" s="38"/>
      <c r="H95" s="38"/>
    </row>
    <row r="96" spans="4:8" ht="21" customHeight="1">
      <c r="E96" s="38"/>
      <c r="H96" s="38"/>
    </row>
    <row r="97" spans="4:8" ht="21" customHeight="1">
      <c r="E97" s="38"/>
      <c r="H97" s="38"/>
    </row>
    <row r="98" spans="4:8" ht="21" customHeight="1">
      <c r="D98" s="43"/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>
  <dimension ref="A2:R98"/>
  <sheetViews>
    <sheetView topLeftCell="A25" workbookViewId="0">
      <selection sqref="A1:XFD1048576"/>
    </sheetView>
  </sheetViews>
  <sheetFormatPr defaultColWidth="12.85546875" defaultRowHeight="44.25" customHeight="1"/>
  <sheetData>
    <row r="2" spans="1:15" ht="44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44.25" customHeight="1">
      <c r="A4" s="2" t="s">
        <v>94</v>
      </c>
      <c r="B4" s="2"/>
      <c r="C4" s="2"/>
      <c r="D4" s="2"/>
      <c r="E4" s="2"/>
      <c r="F4" s="2"/>
      <c r="G4" s="2"/>
      <c r="H4" s="2"/>
      <c r="I4" s="2"/>
    </row>
    <row r="5" spans="1:15" ht="44.25" customHeight="1">
      <c r="A5" s="2"/>
    </row>
    <row r="6" spans="1:15" ht="44.25" customHeight="1">
      <c r="A6" s="2" t="s">
        <v>2</v>
      </c>
    </row>
    <row r="7" spans="1:15" ht="44.25" customHeight="1">
      <c r="A7" s="2" t="s">
        <v>3</v>
      </c>
    </row>
    <row r="8" spans="1:15" ht="44.25" customHeight="1">
      <c r="A8" s="2" t="s">
        <v>4</v>
      </c>
      <c r="H8" s="3"/>
    </row>
    <row r="9" spans="1:15" ht="44.25" customHeight="1">
      <c r="A9" s="2" t="s">
        <v>5</v>
      </c>
    </row>
    <row r="10" spans="1:15" ht="44.25" customHeight="1">
      <c r="A10" s="2" t="s">
        <v>6</v>
      </c>
    </row>
    <row r="11" spans="1:15" ht="44.25" customHeight="1">
      <c r="A11" s="2"/>
      <c r="G11" s="4"/>
    </row>
    <row r="12" spans="1:15" ht="44.25" customHeight="1">
      <c r="A12" s="2" t="s">
        <v>95</v>
      </c>
      <c r="N12" s="2" t="s">
        <v>96</v>
      </c>
    </row>
    <row r="13" spans="1:15" ht="44.25" customHeight="1">
      <c r="A13" s="2"/>
    </row>
    <row r="14" spans="1:15" ht="44.25" customHeight="1">
      <c r="A14" s="2" t="s">
        <v>9</v>
      </c>
      <c r="N14" s="5" t="s">
        <v>10</v>
      </c>
      <c r="O14" s="6" t="s">
        <v>11</v>
      </c>
    </row>
    <row r="15" spans="1:15" ht="44.25" customHeight="1">
      <c r="N15" s="5"/>
      <c r="O15" s="6"/>
    </row>
    <row r="16" spans="1:15" ht="44.25" customHeight="1">
      <c r="A16" s="7" t="s">
        <v>12</v>
      </c>
      <c r="N16" s="8"/>
      <c r="O16" s="9"/>
    </row>
    <row r="17" spans="1:15" ht="44.25" customHeight="1">
      <c r="A17" s="7" t="s">
        <v>13</v>
      </c>
      <c r="N17" s="10" t="s">
        <v>14</v>
      </c>
      <c r="O17" s="11" t="s">
        <v>80</v>
      </c>
    </row>
    <row r="18" spans="1:15" ht="44.25" customHeight="1">
      <c r="A18" s="7" t="s">
        <v>16</v>
      </c>
      <c r="N18" s="10"/>
      <c r="O18" s="12"/>
    </row>
    <row r="19" spans="1:15" ht="44.25" customHeight="1">
      <c r="A19" s="7" t="s">
        <v>17</v>
      </c>
      <c r="N19" s="10"/>
      <c r="O19" s="12"/>
    </row>
    <row r="20" spans="1:15" ht="44.25" customHeight="1">
      <c r="A20" s="7" t="s">
        <v>18</v>
      </c>
      <c r="N20" s="10"/>
      <c r="O20" s="13"/>
    </row>
    <row r="21" spans="1:15" ht="44.25" customHeight="1">
      <c r="A21" s="2" t="s">
        <v>19</v>
      </c>
      <c r="C21" s="1" t="s">
        <v>20</v>
      </c>
      <c r="D21" s="1"/>
      <c r="N21" s="14"/>
      <c r="O21" s="14"/>
    </row>
    <row r="23" spans="1:15" ht="44.25" customHeight="1">
      <c r="A23" s="2" t="s">
        <v>21</v>
      </c>
      <c r="E23" s="2" t="s">
        <v>22</v>
      </c>
    </row>
    <row r="24" spans="1:15" ht="44.25" customHeight="1">
      <c r="G24" s="2" t="s">
        <v>23</v>
      </c>
    </row>
    <row r="25" spans="1:15" ht="44.2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44.2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44.2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44.25" customHeight="1">
      <c r="A28" s="19">
        <v>1</v>
      </c>
      <c r="B28" s="20">
        <v>0</v>
      </c>
      <c r="C28" s="21">
        <v>0.15</v>
      </c>
      <c r="D28" s="22">
        <v>4100</v>
      </c>
      <c r="E28" s="22">
        <f t="shared" ref="E28:E59" si="0">D28*(100-2.43)/100</f>
        <v>4000.37</v>
      </c>
      <c r="F28" s="23">
        <v>33</v>
      </c>
      <c r="G28" s="24">
        <v>8</v>
      </c>
      <c r="H28" s="24">
        <v>8.15</v>
      </c>
      <c r="I28" s="22">
        <v>4100</v>
      </c>
      <c r="J28" s="22">
        <f t="shared" ref="J28:J59" si="1">I28*(100-2.43)/100</f>
        <v>4000.37</v>
      </c>
      <c r="K28" s="23">
        <v>65</v>
      </c>
      <c r="L28" s="24">
        <v>16</v>
      </c>
      <c r="M28" s="24">
        <v>16.149999999999999</v>
      </c>
      <c r="N28" s="22">
        <v>4100</v>
      </c>
      <c r="O28" s="22">
        <f t="shared" ref="O28:O59" si="2">N28*(100-2.43)/100</f>
        <v>4000.37</v>
      </c>
    </row>
    <row r="29" spans="1:15" ht="44.25" customHeight="1">
      <c r="A29" s="19">
        <v>2</v>
      </c>
      <c r="B29" s="19">
        <v>0.15</v>
      </c>
      <c r="C29" s="25">
        <v>0.3</v>
      </c>
      <c r="D29" s="22">
        <v>4100</v>
      </c>
      <c r="E29" s="22">
        <f t="shared" si="0"/>
        <v>4000.37</v>
      </c>
      <c r="F29" s="23">
        <v>34</v>
      </c>
      <c r="G29" s="24">
        <v>8.15</v>
      </c>
      <c r="H29" s="24">
        <v>8.3000000000000007</v>
      </c>
      <c r="I29" s="22">
        <v>4100</v>
      </c>
      <c r="J29" s="22">
        <f t="shared" si="1"/>
        <v>4000.37</v>
      </c>
      <c r="K29" s="23">
        <v>66</v>
      </c>
      <c r="L29" s="24">
        <v>16.149999999999999</v>
      </c>
      <c r="M29" s="24">
        <v>16.3</v>
      </c>
      <c r="N29" s="22">
        <v>4100</v>
      </c>
      <c r="O29" s="22">
        <f t="shared" si="2"/>
        <v>4000.37</v>
      </c>
    </row>
    <row r="30" spans="1:15" ht="44.25" customHeight="1">
      <c r="A30" s="19">
        <v>3</v>
      </c>
      <c r="B30" s="25">
        <v>0.3</v>
      </c>
      <c r="C30" s="21">
        <v>0.45</v>
      </c>
      <c r="D30" s="22">
        <v>4100</v>
      </c>
      <c r="E30" s="22">
        <f t="shared" si="0"/>
        <v>4000.37</v>
      </c>
      <c r="F30" s="23">
        <v>35</v>
      </c>
      <c r="G30" s="24">
        <v>8.3000000000000007</v>
      </c>
      <c r="H30" s="24">
        <v>8.4499999999999993</v>
      </c>
      <c r="I30" s="22">
        <v>4100</v>
      </c>
      <c r="J30" s="22">
        <f t="shared" si="1"/>
        <v>4000.37</v>
      </c>
      <c r="K30" s="23">
        <v>67</v>
      </c>
      <c r="L30" s="24">
        <v>16.3</v>
      </c>
      <c r="M30" s="24">
        <v>16.45</v>
      </c>
      <c r="N30" s="22">
        <v>4100</v>
      </c>
      <c r="O30" s="22">
        <f t="shared" si="2"/>
        <v>4000.37</v>
      </c>
    </row>
    <row r="31" spans="1:15" ht="44.25" customHeight="1">
      <c r="A31" s="19">
        <v>4</v>
      </c>
      <c r="B31" s="19">
        <v>0.45</v>
      </c>
      <c r="C31" s="24">
        <v>1</v>
      </c>
      <c r="D31" s="22">
        <v>4100</v>
      </c>
      <c r="E31" s="22">
        <f t="shared" si="0"/>
        <v>4000.37</v>
      </c>
      <c r="F31" s="23">
        <v>36</v>
      </c>
      <c r="G31" s="24">
        <v>8.4499999999999993</v>
      </c>
      <c r="H31" s="24">
        <v>9</v>
      </c>
      <c r="I31" s="22">
        <v>4100</v>
      </c>
      <c r="J31" s="22">
        <f t="shared" si="1"/>
        <v>4000.37</v>
      </c>
      <c r="K31" s="23">
        <v>68</v>
      </c>
      <c r="L31" s="24">
        <v>16.45</v>
      </c>
      <c r="M31" s="24">
        <v>17</v>
      </c>
      <c r="N31" s="22">
        <v>4100</v>
      </c>
      <c r="O31" s="22">
        <f t="shared" si="2"/>
        <v>4000.37</v>
      </c>
    </row>
    <row r="32" spans="1:15" ht="44.25" customHeight="1">
      <c r="A32" s="19">
        <v>5</v>
      </c>
      <c r="B32" s="24">
        <v>1</v>
      </c>
      <c r="C32" s="21">
        <v>1.1499999999999999</v>
      </c>
      <c r="D32" s="22">
        <v>4100</v>
      </c>
      <c r="E32" s="22">
        <f t="shared" si="0"/>
        <v>4000.37</v>
      </c>
      <c r="F32" s="23">
        <v>37</v>
      </c>
      <c r="G32" s="24">
        <v>9</v>
      </c>
      <c r="H32" s="24">
        <v>9.15</v>
      </c>
      <c r="I32" s="22">
        <v>4100</v>
      </c>
      <c r="J32" s="22">
        <f t="shared" si="1"/>
        <v>4000.37</v>
      </c>
      <c r="K32" s="23">
        <v>69</v>
      </c>
      <c r="L32" s="24">
        <v>17</v>
      </c>
      <c r="M32" s="24">
        <v>17.149999999999999</v>
      </c>
      <c r="N32" s="22">
        <v>4100</v>
      </c>
      <c r="O32" s="22">
        <f t="shared" si="2"/>
        <v>4000.37</v>
      </c>
    </row>
    <row r="33" spans="1:15" ht="44.25" customHeight="1">
      <c r="A33" s="19">
        <v>6</v>
      </c>
      <c r="B33" s="21">
        <v>1.1499999999999999</v>
      </c>
      <c r="C33" s="24">
        <v>1.3</v>
      </c>
      <c r="D33" s="22">
        <v>4100</v>
      </c>
      <c r="E33" s="22">
        <f t="shared" si="0"/>
        <v>4000.37</v>
      </c>
      <c r="F33" s="23">
        <v>38</v>
      </c>
      <c r="G33" s="24">
        <v>9.15</v>
      </c>
      <c r="H33" s="24">
        <v>9.3000000000000007</v>
      </c>
      <c r="I33" s="22">
        <v>4100</v>
      </c>
      <c r="J33" s="22">
        <f t="shared" si="1"/>
        <v>4000.37</v>
      </c>
      <c r="K33" s="23">
        <v>70</v>
      </c>
      <c r="L33" s="24">
        <v>17.149999999999999</v>
      </c>
      <c r="M33" s="24">
        <v>17.3</v>
      </c>
      <c r="N33" s="22">
        <v>4100</v>
      </c>
      <c r="O33" s="22">
        <f t="shared" si="2"/>
        <v>4000.37</v>
      </c>
    </row>
    <row r="34" spans="1:15" ht="44.25" customHeight="1">
      <c r="A34" s="19">
        <v>7</v>
      </c>
      <c r="B34" s="25">
        <v>1.3</v>
      </c>
      <c r="C34" s="21">
        <v>1.45</v>
      </c>
      <c r="D34" s="22">
        <v>4100</v>
      </c>
      <c r="E34" s="22">
        <f t="shared" si="0"/>
        <v>4000.37</v>
      </c>
      <c r="F34" s="23">
        <v>39</v>
      </c>
      <c r="G34" s="24">
        <v>9.3000000000000007</v>
      </c>
      <c r="H34" s="24">
        <v>9.4499999999999993</v>
      </c>
      <c r="I34" s="22">
        <v>4100</v>
      </c>
      <c r="J34" s="22">
        <f t="shared" si="1"/>
        <v>4000.37</v>
      </c>
      <c r="K34" s="23">
        <v>71</v>
      </c>
      <c r="L34" s="24">
        <v>17.3</v>
      </c>
      <c r="M34" s="24">
        <v>17.45</v>
      </c>
      <c r="N34" s="22">
        <v>4100</v>
      </c>
      <c r="O34" s="22">
        <f t="shared" si="2"/>
        <v>4000.37</v>
      </c>
    </row>
    <row r="35" spans="1:15" ht="44.25" customHeight="1">
      <c r="A35" s="19">
        <v>8</v>
      </c>
      <c r="B35" s="19">
        <v>1.45</v>
      </c>
      <c r="C35" s="24">
        <v>2</v>
      </c>
      <c r="D35" s="22">
        <v>4100</v>
      </c>
      <c r="E35" s="22">
        <f t="shared" si="0"/>
        <v>4000.37</v>
      </c>
      <c r="F35" s="23">
        <v>40</v>
      </c>
      <c r="G35" s="24">
        <v>9.4499999999999993</v>
      </c>
      <c r="H35" s="24">
        <v>10</v>
      </c>
      <c r="I35" s="22">
        <v>4100</v>
      </c>
      <c r="J35" s="22">
        <f t="shared" si="1"/>
        <v>4000.37</v>
      </c>
      <c r="K35" s="23">
        <v>72</v>
      </c>
      <c r="L35" s="26">
        <v>17.45</v>
      </c>
      <c r="M35" s="24">
        <v>18</v>
      </c>
      <c r="N35" s="22">
        <v>4100</v>
      </c>
      <c r="O35" s="22">
        <f t="shared" si="2"/>
        <v>4000.37</v>
      </c>
    </row>
    <row r="36" spans="1:15" ht="44.25" customHeight="1">
      <c r="A36" s="19">
        <v>9</v>
      </c>
      <c r="B36" s="25">
        <v>2</v>
      </c>
      <c r="C36" s="21">
        <v>2.15</v>
      </c>
      <c r="D36" s="22">
        <v>4100</v>
      </c>
      <c r="E36" s="22">
        <f t="shared" si="0"/>
        <v>4000.37</v>
      </c>
      <c r="F36" s="23">
        <v>41</v>
      </c>
      <c r="G36" s="24">
        <v>10</v>
      </c>
      <c r="H36" s="26">
        <v>10.15</v>
      </c>
      <c r="I36" s="22">
        <v>4100</v>
      </c>
      <c r="J36" s="22">
        <f t="shared" si="1"/>
        <v>4000.37</v>
      </c>
      <c r="K36" s="23">
        <v>73</v>
      </c>
      <c r="L36" s="26">
        <v>18</v>
      </c>
      <c r="M36" s="24">
        <v>18.149999999999999</v>
      </c>
      <c r="N36" s="22">
        <v>4100</v>
      </c>
      <c r="O36" s="22">
        <f t="shared" si="2"/>
        <v>4000.37</v>
      </c>
    </row>
    <row r="37" spans="1:15" ht="44.25" customHeight="1">
      <c r="A37" s="19">
        <v>10</v>
      </c>
      <c r="B37" s="19">
        <v>2.15</v>
      </c>
      <c r="C37" s="24">
        <v>2.2999999999999998</v>
      </c>
      <c r="D37" s="22">
        <v>4100</v>
      </c>
      <c r="E37" s="22">
        <f t="shared" si="0"/>
        <v>4000.37</v>
      </c>
      <c r="F37" s="23">
        <v>42</v>
      </c>
      <c r="G37" s="24">
        <v>10.15</v>
      </c>
      <c r="H37" s="26">
        <v>10.3</v>
      </c>
      <c r="I37" s="22">
        <v>4100</v>
      </c>
      <c r="J37" s="22">
        <f t="shared" si="1"/>
        <v>4000.37</v>
      </c>
      <c r="K37" s="23">
        <v>74</v>
      </c>
      <c r="L37" s="26">
        <v>18.149999999999999</v>
      </c>
      <c r="M37" s="24">
        <v>18.3</v>
      </c>
      <c r="N37" s="22">
        <v>4100</v>
      </c>
      <c r="O37" s="22">
        <f t="shared" si="2"/>
        <v>4000.37</v>
      </c>
    </row>
    <row r="38" spans="1:15" ht="44.25" customHeight="1">
      <c r="A38" s="19">
        <v>11</v>
      </c>
      <c r="B38" s="25">
        <v>2.2999999999999998</v>
      </c>
      <c r="C38" s="21">
        <v>2.4500000000000002</v>
      </c>
      <c r="D38" s="22">
        <v>4100</v>
      </c>
      <c r="E38" s="22">
        <f t="shared" si="0"/>
        <v>4000.37</v>
      </c>
      <c r="F38" s="23">
        <v>43</v>
      </c>
      <c r="G38" s="24">
        <v>10.3</v>
      </c>
      <c r="H38" s="26">
        <v>10.45</v>
      </c>
      <c r="I38" s="22">
        <v>4100</v>
      </c>
      <c r="J38" s="22">
        <f t="shared" si="1"/>
        <v>4000.37</v>
      </c>
      <c r="K38" s="23">
        <v>75</v>
      </c>
      <c r="L38" s="26">
        <v>18.3</v>
      </c>
      <c r="M38" s="24">
        <v>18.45</v>
      </c>
      <c r="N38" s="22">
        <v>4100</v>
      </c>
      <c r="O38" s="22">
        <f t="shared" si="2"/>
        <v>4000.37</v>
      </c>
    </row>
    <row r="39" spans="1:15" ht="44.25" customHeight="1">
      <c r="A39" s="19">
        <v>12</v>
      </c>
      <c r="B39" s="19">
        <v>2.4500000000000002</v>
      </c>
      <c r="C39" s="24">
        <v>3</v>
      </c>
      <c r="D39" s="22">
        <v>4100</v>
      </c>
      <c r="E39" s="22">
        <f t="shared" si="0"/>
        <v>4000.37</v>
      </c>
      <c r="F39" s="23">
        <v>44</v>
      </c>
      <c r="G39" s="24">
        <v>10.45</v>
      </c>
      <c r="H39" s="26">
        <v>11</v>
      </c>
      <c r="I39" s="22">
        <v>4100</v>
      </c>
      <c r="J39" s="22">
        <f t="shared" si="1"/>
        <v>4000.37</v>
      </c>
      <c r="K39" s="23">
        <v>76</v>
      </c>
      <c r="L39" s="26">
        <v>18.45</v>
      </c>
      <c r="M39" s="24">
        <v>19</v>
      </c>
      <c r="N39" s="22">
        <v>4100</v>
      </c>
      <c r="O39" s="22">
        <f t="shared" si="2"/>
        <v>4000.37</v>
      </c>
    </row>
    <row r="40" spans="1:15" ht="44.25" customHeight="1">
      <c r="A40" s="19">
        <v>13</v>
      </c>
      <c r="B40" s="25">
        <v>3</v>
      </c>
      <c r="C40" s="27">
        <v>3.15</v>
      </c>
      <c r="D40" s="22">
        <v>4100</v>
      </c>
      <c r="E40" s="22">
        <f t="shared" si="0"/>
        <v>4000.37</v>
      </c>
      <c r="F40" s="23">
        <v>45</v>
      </c>
      <c r="G40" s="24">
        <v>11</v>
      </c>
      <c r="H40" s="26">
        <v>11.15</v>
      </c>
      <c r="I40" s="22">
        <v>4100</v>
      </c>
      <c r="J40" s="22">
        <f t="shared" si="1"/>
        <v>4000.37</v>
      </c>
      <c r="K40" s="23">
        <v>77</v>
      </c>
      <c r="L40" s="26">
        <v>19</v>
      </c>
      <c r="M40" s="24">
        <v>19.149999999999999</v>
      </c>
      <c r="N40" s="22">
        <v>4100</v>
      </c>
      <c r="O40" s="22">
        <f t="shared" si="2"/>
        <v>4000.37</v>
      </c>
    </row>
    <row r="41" spans="1:15" ht="44.25" customHeight="1">
      <c r="A41" s="19">
        <v>14</v>
      </c>
      <c r="B41" s="19">
        <v>3.15</v>
      </c>
      <c r="C41" s="26">
        <v>3.3</v>
      </c>
      <c r="D41" s="22">
        <v>4100</v>
      </c>
      <c r="E41" s="22">
        <f t="shared" si="0"/>
        <v>4000.37</v>
      </c>
      <c r="F41" s="23">
        <v>46</v>
      </c>
      <c r="G41" s="24">
        <v>11.15</v>
      </c>
      <c r="H41" s="26">
        <v>11.3</v>
      </c>
      <c r="I41" s="22">
        <v>4100</v>
      </c>
      <c r="J41" s="22">
        <f t="shared" si="1"/>
        <v>4000.37</v>
      </c>
      <c r="K41" s="23">
        <v>78</v>
      </c>
      <c r="L41" s="26">
        <v>19.149999999999999</v>
      </c>
      <c r="M41" s="24">
        <v>19.3</v>
      </c>
      <c r="N41" s="22">
        <v>4100</v>
      </c>
      <c r="O41" s="22">
        <f t="shared" si="2"/>
        <v>4000.37</v>
      </c>
    </row>
    <row r="42" spans="1:15" ht="44.25" customHeight="1">
      <c r="A42" s="19">
        <v>15</v>
      </c>
      <c r="B42" s="25">
        <v>3.3</v>
      </c>
      <c r="C42" s="27">
        <v>3.45</v>
      </c>
      <c r="D42" s="22">
        <v>4100</v>
      </c>
      <c r="E42" s="22">
        <f t="shared" si="0"/>
        <v>4000.37</v>
      </c>
      <c r="F42" s="23">
        <v>47</v>
      </c>
      <c r="G42" s="24">
        <v>11.3</v>
      </c>
      <c r="H42" s="26">
        <v>11.45</v>
      </c>
      <c r="I42" s="22">
        <v>4100</v>
      </c>
      <c r="J42" s="22">
        <f t="shared" si="1"/>
        <v>4000.37</v>
      </c>
      <c r="K42" s="23">
        <v>79</v>
      </c>
      <c r="L42" s="26">
        <v>19.3</v>
      </c>
      <c r="M42" s="24">
        <v>19.45</v>
      </c>
      <c r="N42" s="22">
        <v>4100</v>
      </c>
      <c r="O42" s="22">
        <f t="shared" si="2"/>
        <v>4000.37</v>
      </c>
    </row>
    <row r="43" spans="1:15" ht="44.25" customHeight="1">
      <c r="A43" s="19">
        <v>16</v>
      </c>
      <c r="B43" s="19">
        <v>3.45</v>
      </c>
      <c r="C43" s="26">
        <v>4</v>
      </c>
      <c r="D43" s="22">
        <v>4100</v>
      </c>
      <c r="E43" s="22">
        <f t="shared" si="0"/>
        <v>4000.37</v>
      </c>
      <c r="F43" s="23">
        <v>48</v>
      </c>
      <c r="G43" s="24">
        <v>11.45</v>
      </c>
      <c r="H43" s="26">
        <v>12</v>
      </c>
      <c r="I43" s="22">
        <v>4100</v>
      </c>
      <c r="J43" s="22">
        <f t="shared" si="1"/>
        <v>4000.37</v>
      </c>
      <c r="K43" s="23">
        <v>80</v>
      </c>
      <c r="L43" s="26">
        <v>19.45</v>
      </c>
      <c r="M43" s="24">
        <v>20</v>
      </c>
      <c r="N43" s="22">
        <v>4100</v>
      </c>
      <c r="O43" s="22">
        <f t="shared" si="2"/>
        <v>4000.37</v>
      </c>
    </row>
    <row r="44" spans="1:15" ht="44.25" customHeight="1">
      <c r="A44" s="19">
        <v>17</v>
      </c>
      <c r="B44" s="25">
        <v>4</v>
      </c>
      <c r="C44" s="27">
        <v>4.1500000000000004</v>
      </c>
      <c r="D44" s="22">
        <v>4100</v>
      </c>
      <c r="E44" s="22">
        <f t="shared" si="0"/>
        <v>4000.37</v>
      </c>
      <c r="F44" s="23">
        <v>49</v>
      </c>
      <c r="G44" s="24">
        <v>12</v>
      </c>
      <c r="H44" s="26">
        <v>12.15</v>
      </c>
      <c r="I44" s="22">
        <v>4100</v>
      </c>
      <c r="J44" s="22">
        <f t="shared" si="1"/>
        <v>4000.37</v>
      </c>
      <c r="K44" s="23">
        <v>81</v>
      </c>
      <c r="L44" s="26">
        <v>20</v>
      </c>
      <c r="M44" s="24">
        <v>20.149999999999999</v>
      </c>
      <c r="N44" s="22">
        <v>4100</v>
      </c>
      <c r="O44" s="22">
        <f t="shared" si="2"/>
        <v>4000.37</v>
      </c>
    </row>
    <row r="45" spans="1:15" ht="44.25" customHeight="1">
      <c r="A45" s="19">
        <v>18</v>
      </c>
      <c r="B45" s="19">
        <v>4.1500000000000004</v>
      </c>
      <c r="C45" s="26">
        <v>4.3</v>
      </c>
      <c r="D45" s="22">
        <v>4100</v>
      </c>
      <c r="E45" s="22">
        <f t="shared" si="0"/>
        <v>4000.37</v>
      </c>
      <c r="F45" s="23">
        <v>50</v>
      </c>
      <c r="G45" s="24">
        <v>12.15</v>
      </c>
      <c r="H45" s="26">
        <v>12.3</v>
      </c>
      <c r="I45" s="22">
        <v>4100</v>
      </c>
      <c r="J45" s="22">
        <f t="shared" si="1"/>
        <v>4000.37</v>
      </c>
      <c r="K45" s="23">
        <v>82</v>
      </c>
      <c r="L45" s="26">
        <v>20.149999999999999</v>
      </c>
      <c r="M45" s="24">
        <v>20.3</v>
      </c>
      <c r="N45" s="22">
        <v>4100</v>
      </c>
      <c r="O45" s="22">
        <f t="shared" si="2"/>
        <v>4000.37</v>
      </c>
    </row>
    <row r="46" spans="1:15" ht="44.25" customHeight="1">
      <c r="A46" s="19">
        <v>19</v>
      </c>
      <c r="B46" s="25">
        <v>4.3</v>
      </c>
      <c r="C46" s="27">
        <v>4.45</v>
      </c>
      <c r="D46" s="22">
        <v>4100</v>
      </c>
      <c r="E46" s="22">
        <f t="shared" si="0"/>
        <v>4000.37</v>
      </c>
      <c r="F46" s="23">
        <v>51</v>
      </c>
      <c r="G46" s="24">
        <v>12.3</v>
      </c>
      <c r="H46" s="26">
        <v>12.45</v>
      </c>
      <c r="I46" s="22">
        <v>4100</v>
      </c>
      <c r="J46" s="22">
        <f t="shared" si="1"/>
        <v>4000.37</v>
      </c>
      <c r="K46" s="23">
        <v>83</v>
      </c>
      <c r="L46" s="26">
        <v>20.3</v>
      </c>
      <c r="M46" s="24">
        <v>20.45</v>
      </c>
      <c r="N46" s="22">
        <v>4100</v>
      </c>
      <c r="O46" s="22">
        <f t="shared" si="2"/>
        <v>4000.37</v>
      </c>
    </row>
    <row r="47" spans="1:15" ht="44.25" customHeight="1">
      <c r="A47" s="19">
        <v>20</v>
      </c>
      <c r="B47" s="19">
        <v>4.45</v>
      </c>
      <c r="C47" s="26">
        <v>5</v>
      </c>
      <c r="D47" s="22">
        <v>4100</v>
      </c>
      <c r="E47" s="22">
        <f t="shared" si="0"/>
        <v>4000.37</v>
      </c>
      <c r="F47" s="23">
        <v>52</v>
      </c>
      <c r="G47" s="24">
        <v>12.45</v>
      </c>
      <c r="H47" s="26">
        <v>13</v>
      </c>
      <c r="I47" s="22">
        <v>4100</v>
      </c>
      <c r="J47" s="22">
        <f t="shared" si="1"/>
        <v>4000.37</v>
      </c>
      <c r="K47" s="23">
        <v>84</v>
      </c>
      <c r="L47" s="26">
        <v>20.45</v>
      </c>
      <c r="M47" s="24">
        <v>21</v>
      </c>
      <c r="N47" s="22">
        <v>4100</v>
      </c>
      <c r="O47" s="22">
        <f t="shared" si="2"/>
        <v>4000.37</v>
      </c>
    </row>
    <row r="48" spans="1:15" ht="44.25" customHeight="1">
      <c r="A48" s="19">
        <v>21</v>
      </c>
      <c r="B48" s="24">
        <v>5</v>
      </c>
      <c r="C48" s="27">
        <v>5.15</v>
      </c>
      <c r="D48" s="22">
        <v>4100</v>
      </c>
      <c r="E48" s="22">
        <f t="shared" si="0"/>
        <v>4000.37</v>
      </c>
      <c r="F48" s="23">
        <v>53</v>
      </c>
      <c r="G48" s="24">
        <v>13</v>
      </c>
      <c r="H48" s="26">
        <v>13.15</v>
      </c>
      <c r="I48" s="22">
        <v>4100</v>
      </c>
      <c r="J48" s="22">
        <f t="shared" si="1"/>
        <v>4000.37</v>
      </c>
      <c r="K48" s="23">
        <v>85</v>
      </c>
      <c r="L48" s="26">
        <v>21</v>
      </c>
      <c r="M48" s="24">
        <v>21.15</v>
      </c>
      <c r="N48" s="22">
        <v>4100</v>
      </c>
      <c r="O48" s="22">
        <f t="shared" si="2"/>
        <v>4000.37</v>
      </c>
    </row>
    <row r="49" spans="1:18" ht="44.25" customHeight="1">
      <c r="A49" s="19">
        <v>22</v>
      </c>
      <c r="B49" s="21">
        <v>5.15</v>
      </c>
      <c r="C49" s="26">
        <v>5.3</v>
      </c>
      <c r="D49" s="22">
        <v>4100</v>
      </c>
      <c r="E49" s="22">
        <f t="shared" si="0"/>
        <v>4000.37</v>
      </c>
      <c r="F49" s="23">
        <v>54</v>
      </c>
      <c r="G49" s="24">
        <v>13.15</v>
      </c>
      <c r="H49" s="26">
        <v>13.3</v>
      </c>
      <c r="I49" s="22">
        <v>4100</v>
      </c>
      <c r="J49" s="22">
        <f t="shared" si="1"/>
        <v>4000.37</v>
      </c>
      <c r="K49" s="23">
        <v>86</v>
      </c>
      <c r="L49" s="26">
        <v>21.15</v>
      </c>
      <c r="M49" s="24">
        <v>21.3</v>
      </c>
      <c r="N49" s="22">
        <v>4100</v>
      </c>
      <c r="O49" s="22">
        <f t="shared" si="2"/>
        <v>4000.37</v>
      </c>
    </row>
    <row r="50" spans="1:18" ht="44.25" customHeight="1">
      <c r="A50" s="19">
        <v>23</v>
      </c>
      <c r="B50" s="24">
        <v>5.3</v>
      </c>
      <c r="C50" s="27">
        <v>5.45</v>
      </c>
      <c r="D50" s="22">
        <v>4100</v>
      </c>
      <c r="E50" s="22">
        <f t="shared" si="0"/>
        <v>4000.37</v>
      </c>
      <c r="F50" s="23">
        <v>55</v>
      </c>
      <c r="G50" s="24">
        <v>13.3</v>
      </c>
      <c r="H50" s="26">
        <v>13.45</v>
      </c>
      <c r="I50" s="22">
        <v>4100</v>
      </c>
      <c r="J50" s="22">
        <f t="shared" si="1"/>
        <v>4000.37</v>
      </c>
      <c r="K50" s="23">
        <v>87</v>
      </c>
      <c r="L50" s="26">
        <v>21.3</v>
      </c>
      <c r="M50" s="24">
        <v>21.45</v>
      </c>
      <c r="N50" s="22">
        <v>4100</v>
      </c>
      <c r="O50" s="22">
        <f t="shared" si="2"/>
        <v>4000.37</v>
      </c>
    </row>
    <row r="51" spans="1:18" ht="44.25" customHeight="1">
      <c r="A51" s="19">
        <v>24</v>
      </c>
      <c r="B51" s="21">
        <v>5.45</v>
      </c>
      <c r="C51" s="26">
        <v>6</v>
      </c>
      <c r="D51" s="22">
        <v>4100</v>
      </c>
      <c r="E51" s="22">
        <f t="shared" si="0"/>
        <v>4000.37</v>
      </c>
      <c r="F51" s="23">
        <v>56</v>
      </c>
      <c r="G51" s="24">
        <v>13.45</v>
      </c>
      <c r="H51" s="26">
        <v>14</v>
      </c>
      <c r="I51" s="22">
        <v>4100</v>
      </c>
      <c r="J51" s="22">
        <f t="shared" si="1"/>
        <v>4000.37</v>
      </c>
      <c r="K51" s="23">
        <v>88</v>
      </c>
      <c r="L51" s="26">
        <v>21.45</v>
      </c>
      <c r="M51" s="24">
        <v>22</v>
      </c>
      <c r="N51" s="22">
        <v>4100</v>
      </c>
      <c r="O51" s="22">
        <f t="shared" si="2"/>
        <v>4000.37</v>
      </c>
    </row>
    <row r="52" spans="1:18" ht="44.25" customHeight="1">
      <c r="A52" s="19">
        <v>25</v>
      </c>
      <c r="B52" s="24">
        <v>6</v>
      </c>
      <c r="C52" s="27">
        <v>6.15</v>
      </c>
      <c r="D52" s="22">
        <v>4100</v>
      </c>
      <c r="E52" s="22">
        <f t="shared" si="0"/>
        <v>4000.37</v>
      </c>
      <c r="F52" s="23">
        <v>57</v>
      </c>
      <c r="G52" s="24">
        <v>14</v>
      </c>
      <c r="H52" s="26">
        <v>14.15</v>
      </c>
      <c r="I52" s="22">
        <v>4100</v>
      </c>
      <c r="J52" s="22">
        <f t="shared" si="1"/>
        <v>4000.37</v>
      </c>
      <c r="K52" s="23">
        <v>89</v>
      </c>
      <c r="L52" s="26">
        <v>22</v>
      </c>
      <c r="M52" s="24">
        <v>22.15</v>
      </c>
      <c r="N52" s="22">
        <v>4100</v>
      </c>
      <c r="O52" s="22">
        <f t="shared" si="2"/>
        <v>4000.37</v>
      </c>
    </row>
    <row r="53" spans="1:18" ht="44.25" customHeight="1">
      <c r="A53" s="19">
        <v>26</v>
      </c>
      <c r="B53" s="21">
        <v>6.15</v>
      </c>
      <c r="C53" s="26">
        <v>6.3</v>
      </c>
      <c r="D53" s="22">
        <v>4100</v>
      </c>
      <c r="E53" s="22">
        <f t="shared" si="0"/>
        <v>4000.37</v>
      </c>
      <c r="F53" s="23">
        <v>58</v>
      </c>
      <c r="G53" s="24">
        <v>14.15</v>
      </c>
      <c r="H53" s="26">
        <v>14.3</v>
      </c>
      <c r="I53" s="22">
        <v>4100</v>
      </c>
      <c r="J53" s="22">
        <f t="shared" si="1"/>
        <v>4000.37</v>
      </c>
      <c r="K53" s="23">
        <v>90</v>
      </c>
      <c r="L53" s="26">
        <v>22.15</v>
      </c>
      <c r="M53" s="24">
        <v>22.3</v>
      </c>
      <c r="N53" s="22">
        <v>4100</v>
      </c>
      <c r="O53" s="22">
        <f t="shared" si="2"/>
        <v>4000.37</v>
      </c>
    </row>
    <row r="54" spans="1:18" ht="44.25" customHeight="1">
      <c r="A54" s="19">
        <v>27</v>
      </c>
      <c r="B54" s="24">
        <v>6.3</v>
      </c>
      <c r="C54" s="27">
        <v>6.45</v>
      </c>
      <c r="D54" s="22">
        <v>4100</v>
      </c>
      <c r="E54" s="22">
        <f t="shared" si="0"/>
        <v>4000.37</v>
      </c>
      <c r="F54" s="23">
        <v>59</v>
      </c>
      <c r="G54" s="24">
        <v>14.3</v>
      </c>
      <c r="H54" s="26">
        <v>14.45</v>
      </c>
      <c r="I54" s="22">
        <v>4100</v>
      </c>
      <c r="J54" s="22">
        <f t="shared" si="1"/>
        <v>4000.37</v>
      </c>
      <c r="K54" s="23">
        <v>91</v>
      </c>
      <c r="L54" s="26">
        <v>22.3</v>
      </c>
      <c r="M54" s="24">
        <v>22.45</v>
      </c>
      <c r="N54" s="22">
        <v>4100</v>
      </c>
      <c r="O54" s="22">
        <f t="shared" si="2"/>
        <v>4000.37</v>
      </c>
    </row>
    <row r="55" spans="1:18" ht="44.25" customHeight="1">
      <c r="A55" s="19">
        <v>28</v>
      </c>
      <c r="B55" s="21">
        <v>6.45</v>
      </c>
      <c r="C55" s="26">
        <v>7</v>
      </c>
      <c r="D55" s="22">
        <v>4100</v>
      </c>
      <c r="E55" s="22">
        <f t="shared" si="0"/>
        <v>4000.37</v>
      </c>
      <c r="F55" s="23">
        <v>60</v>
      </c>
      <c r="G55" s="24">
        <v>14.45</v>
      </c>
      <c r="H55" s="24">
        <v>15</v>
      </c>
      <c r="I55" s="22">
        <v>4100</v>
      </c>
      <c r="J55" s="22">
        <f t="shared" si="1"/>
        <v>4000.37</v>
      </c>
      <c r="K55" s="23">
        <v>92</v>
      </c>
      <c r="L55" s="26">
        <v>22.45</v>
      </c>
      <c r="M55" s="24">
        <v>23</v>
      </c>
      <c r="N55" s="22">
        <v>4100</v>
      </c>
      <c r="O55" s="22">
        <f t="shared" si="2"/>
        <v>4000.37</v>
      </c>
    </row>
    <row r="56" spans="1:18" ht="44.25" customHeight="1">
      <c r="A56" s="19">
        <v>29</v>
      </c>
      <c r="B56" s="24">
        <v>7</v>
      </c>
      <c r="C56" s="27">
        <v>7.15</v>
      </c>
      <c r="D56" s="22">
        <v>4100</v>
      </c>
      <c r="E56" s="22">
        <f t="shared" si="0"/>
        <v>4000.37</v>
      </c>
      <c r="F56" s="23">
        <v>61</v>
      </c>
      <c r="G56" s="24">
        <v>15</v>
      </c>
      <c r="H56" s="24">
        <v>15.15</v>
      </c>
      <c r="I56" s="22">
        <v>4100</v>
      </c>
      <c r="J56" s="22">
        <f t="shared" si="1"/>
        <v>4000.37</v>
      </c>
      <c r="K56" s="23">
        <v>93</v>
      </c>
      <c r="L56" s="26">
        <v>23</v>
      </c>
      <c r="M56" s="24">
        <v>23.15</v>
      </c>
      <c r="N56" s="22">
        <v>4100</v>
      </c>
      <c r="O56" s="22">
        <f t="shared" si="2"/>
        <v>4000.37</v>
      </c>
    </row>
    <row r="57" spans="1:18" ht="44.25" customHeight="1">
      <c r="A57" s="19">
        <v>30</v>
      </c>
      <c r="B57" s="21">
        <v>7.15</v>
      </c>
      <c r="C57" s="26">
        <v>7.3</v>
      </c>
      <c r="D57" s="22">
        <v>4100</v>
      </c>
      <c r="E57" s="22">
        <f t="shared" si="0"/>
        <v>4000.37</v>
      </c>
      <c r="F57" s="23">
        <v>62</v>
      </c>
      <c r="G57" s="24">
        <v>15.15</v>
      </c>
      <c r="H57" s="24">
        <v>15.3</v>
      </c>
      <c r="I57" s="22">
        <v>4100</v>
      </c>
      <c r="J57" s="22">
        <f t="shared" si="1"/>
        <v>4000.37</v>
      </c>
      <c r="K57" s="23">
        <v>94</v>
      </c>
      <c r="L57" s="24">
        <v>23.15</v>
      </c>
      <c r="M57" s="24">
        <v>23.3</v>
      </c>
      <c r="N57" s="22">
        <v>4100</v>
      </c>
      <c r="O57" s="22">
        <f t="shared" si="2"/>
        <v>4000.37</v>
      </c>
    </row>
    <row r="58" spans="1:18" ht="44.25" customHeight="1">
      <c r="A58" s="19">
        <v>31</v>
      </c>
      <c r="B58" s="24">
        <v>7.3</v>
      </c>
      <c r="C58" s="27">
        <v>7.45</v>
      </c>
      <c r="D58" s="22">
        <v>4100</v>
      </c>
      <c r="E58" s="22">
        <f t="shared" si="0"/>
        <v>4000.37</v>
      </c>
      <c r="F58" s="23">
        <v>63</v>
      </c>
      <c r="G58" s="24">
        <v>15.3</v>
      </c>
      <c r="H58" s="24">
        <v>15.45</v>
      </c>
      <c r="I58" s="22">
        <v>4100</v>
      </c>
      <c r="J58" s="22">
        <f t="shared" si="1"/>
        <v>4000.37</v>
      </c>
      <c r="K58" s="23">
        <v>95</v>
      </c>
      <c r="L58" s="24">
        <v>23.3</v>
      </c>
      <c r="M58" s="24">
        <v>23.45</v>
      </c>
      <c r="N58" s="22">
        <v>4100</v>
      </c>
      <c r="O58" s="22">
        <f t="shared" si="2"/>
        <v>4000.37</v>
      </c>
    </row>
    <row r="59" spans="1:18" ht="44.25" customHeight="1">
      <c r="A59" s="19">
        <v>32</v>
      </c>
      <c r="B59" s="21">
        <v>7.45</v>
      </c>
      <c r="C59" s="26">
        <v>8</v>
      </c>
      <c r="D59" s="22">
        <v>4100</v>
      </c>
      <c r="E59" s="22">
        <f t="shared" si="0"/>
        <v>4000.37</v>
      </c>
      <c r="F59" s="23">
        <v>64</v>
      </c>
      <c r="G59" s="24">
        <v>15.45</v>
      </c>
      <c r="H59" s="24">
        <v>16</v>
      </c>
      <c r="I59" s="22">
        <v>4100</v>
      </c>
      <c r="J59" s="22">
        <f t="shared" si="1"/>
        <v>4000.37</v>
      </c>
      <c r="K59" s="28">
        <v>96</v>
      </c>
      <c r="L59" s="24">
        <v>23.45</v>
      </c>
      <c r="M59" s="29">
        <v>24</v>
      </c>
      <c r="N59" s="22">
        <v>4100</v>
      </c>
      <c r="O59" s="22">
        <f t="shared" si="2"/>
        <v>4000.37</v>
      </c>
    </row>
    <row r="60" spans="1:18" ht="44.25" customHeight="1">
      <c r="A60" s="30"/>
      <c r="B60" s="31"/>
      <c r="C60" s="32"/>
      <c r="D60" s="33">
        <f>SUM(D28:D59)</f>
        <v>131200</v>
      </c>
      <c r="E60" s="34">
        <f>SUM(E28:E59)</f>
        <v>128011.83999999994</v>
      </c>
      <c r="F60" s="35"/>
      <c r="G60" s="36"/>
      <c r="H60" s="36"/>
      <c r="I60" s="34">
        <f>SUM(I28:I59)</f>
        <v>131200</v>
      </c>
      <c r="J60" s="33">
        <f>SUM(J28:J59)</f>
        <v>128011.83999999994</v>
      </c>
      <c r="K60" s="35"/>
      <c r="L60" s="36"/>
      <c r="M60" s="36"/>
      <c r="N60" s="33">
        <f>SUM(N28:N59)</f>
        <v>131200</v>
      </c>
      <c r="O60" s="34">
        <f>SUM(O28:O59)</f>
        <v>128011.83999999994</v>
      </c>
      <c r="P60" s="14"/>
      <c r="Q60" s="37"/>
      <c r="R60" s="14"/>
    </row>
    <row r="64" spans="1:18" ht="44.25" customHeight="1">
      <c r="A64" t="s">
        <v>97</v>
      </c>
      <c r="B64">
        <f>SUM(D60,I60,N60)/(4000*1000)</f>
        <v>9.8400000000000001E-2</v>
      </c>
      <c r="C64">
        <f>ROUNDDOWN(SUM(E60,J60,O60)/(4000*1000),4)</f>
        <v>9.6000000000000002E-2</v>
      </c>
    </row>
    <row r="66" spans="1:17" ht="44.25" customHeight="1">
      <c r="A66" s="2" t="s">
        <v>30</v>
      </c>
      <c r="D66" s="33"/>
      <c r="E66" s="38"/>
      <c r="J66" s="38"/>
      <c r="O66" s="38"/>
      <c r="Q66" s="38"/>
    </row>
    <row r="67" spans="1:17" ht="44.25" customHeight="1">
      <c r="D67" s="33"/>
      <c r="J67" s="38"/>
      <c r="Q67" s="38"/>
    </row>
    <row r="68" spans="1:17" ht="44.2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44.2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44.25" customHeight="1">
      <c r="D70" s="33"/>
      <c r="E70" s="38"/>
      <c r="H70" s="38"/>
      <c r="J70" s="38"/>
    </row>
    <row r="71" spans="1:17" ht="44.25" customHeight="1">
      <c r="D71" s="33"/>
      <c r="E71" s="38"/>
      <c r="H71" s="38"/>
      <c r="M71" s="7" t="s">
        <v>33</v>
      </c>
    </row>
    <row r="72" spans="1:17" ht="44.25" customHeight="1">
      <c r="D72" s="33"/>
      <c r="E72" s="38"/>
      <c r="H72" s="38"/>
    </row>
    <row r="73" spans="1:17" ht="44.25" customHeight="1">
      <c r="D73" s="33"/>
      <c r="E73" s="38"/>
      <c r="H73" s="38"/>
    </row>
    <row r="74" spans="1:17" ht="44.25" customHeight="1">
      <c r="D74" s="33"/>
      <c r="E74" s="38"/>
      <c r="H74" s="38"/>
    </row>
    <row r="75" spans="1:17" ht="44.25" customHeight="1">
      <c r="D75" s="33"/>
      <c r="E75" s="38"/>
      <c r="H75" s="38"/>
    </row>
    <row r="76" spans="1:17" ht="44.25" customHeight="1">
      <c r="D76" s="33"/>
      <c r="E76" s="38"/>
      <c r="H76" s="38"/>
    </row>
    <row r="77" spans="1:17" ht="44.25" customHeight="1">
      <c r="D77" s="33"/>
      <c r="E77" s="38"/>
      <c r="H77" s="38"/>
    </row>
    <row r="78" spans="1:17" ht="44.25" customHeight="1">
      <c r="D78" s="33"/>
      <c r="E78" s="38"/>
      <c r="H78" s="38"/>
    </row>
    <row r="79" spans="1:17" ht="44.25" customHeight="1">
      <c r="D79" s="33"/>
      <c r="E79" s="38"/>
      <c r="H79" s="38"/>
    </row>
    <row r="80" spans="1:17" ht="44.25" customHeight="1">
      <c r="D80" s="33"/>
      <c r="E80" s="38"/>
      <c r="H80" s="38"/>
    </row>
    <row r="81" spans="4:8" ht="44.25" customHeight="1">
      <c r="D81" s="33"/>
      <c r="E81" s="38"/>
      <c r="H81" s="38"/>
    </row>
    <row r="82" spans="4:8" ht="44.25" customHeight="1">
      <c r="D82" s="33"/>
      <c r="E82" s="38"/>
      <c r="H82" s="38"/>
    </row>
    <row r="83" spans="4:8" ht="44.25" customHeight="1">
      <c r="D83" s="33"/>
      <c r="E83" s="38"/>
      <c r="H83" s="38"/>
    </row>
    <row r="84" spans="4:8" ht="44.25" customHeight="1">
      <c r="D84" s="33"/>
      <c r="E84" s="38"/>
      <c r="H84" s="38"/>
    </row>
    <row r="85" spans="4:8" ht="44.25" customHeight="1">
      <c r="D85" s="33"/>
      <c r="E85" s="38"/>
      <c r="H85" s="38"/>
    </row>
    <row r="86" spans="4:8" ht="44.25" customHeight="1">
      <c r="D86" s="33"/>
      <c r="E86" s="38"/>
      <c r="H86" s="38"/>
    </row>
    <row r="87" spans="4:8" ht="44.25" customHeight="1">
      <c r="D87" s="33"/>
      <c r="E87" s="38"/>
      <c r="H87" s="38"/>
    </row>
    <row r="88" spans="4:8" ht="44.25" customHeight="1">
      <c r="D88" s="33"/>
      <c r="E88" s="38"/>
      <c r="H88" s="38"/>
    </row>
    <row r="89" spans="4:8" ht="44.25" customHeight="1">
      <c r="D89" s="33"/>
      <c r="E89" s="38"/>
      <c r="H89" s="38"/>
    </row>
    <row r="90" spans="4:8" ht="44.25" customHeight="1">
      <c r="D90" s="33"/>
      <c r="E90" s="38"/>
      <c r="H90" s="38"/>
    </row>
    <row r="91" spans="4:8" ht="44.25" customHeight="1">
      <c r="D91" s="33"/>
      <c r="E91" s="38"/>
      <c r="H91" s="38"/>
    </row>
    <row r="92" spans="4:8" ht="44.25" customHeight="1">
      <c r="D92" s="33"/>
      <c r="E92" s="38"/>
      <c r="H92" s="38"/>
    </row>
    <row r="93" spans="4:8" ht="44.25" customHeight="1">
      <c r="D93" s="33"/>
      <c r="E93" s="38"/>
      <c r="H93" s="38"/>
    </row>
    <row r="94" spans="4:8" ht="44.25" customHeight="1">
      <c r="D94" s="42"/>
      <c r="E94" s="38"/>
      <c r="H94" s="38"/>
    </row>
    <row r="95" spans="4:8" ht="44.25" customHeight="1">
      <c r="E95" s="38"/>
      <c r="H95" s="38"/>
    </row>
    <row r="96" spans="4:8" ht="44.25" customHeight="1">
      <c r="E96" s="38"/>
      <c r="H96" s="38"/>
    </row>
    <row r="97" spans="4:8" ht="44.25" customHeight="1">
      <c r="E97" s="38"/>
      <c r="H97" s="38"/>
    </row>
    <row r="98" spans="4:8" ht="44.25" customHeight="1">
      <c r="D98" s="43"/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>
  <dimension ref="A2:R98"/>
  <sheetViews>
    <sheetView topLeftCell="A16" workbookViewId="0">
      <selection activeCell="G29" sqref="G29"/>
    </sheetView>
  </sheetViews>
  <sheetFormatPr defaultColWidth="12.7109375" defaultRowHeight="20.25" customHeight="1"/>
  <sheetData>
    <row r="2" spans="1:15" ht="20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 customHeight="1">
      <c r="A4" s="2" t="s">
        <v>98</v>
      </c>
      <c r="B4" s="2"/>
      <c r="C4" s="2"/>
      <c r="D4" s="2"/>
      <c r="E4" s="2"/>
      <c r="F4" s="2"/>
      <c r="G4" s="2"/>
      <c r="H4" s="2"/>
      <c r="I4" s="2"/>
    </row>
    <row r="5" spans="1:15" ht="20.25" customHeight="1">
      <c r="A5" s="2"/>
    </row>
    <row r="6" spans="1:15" ht="20.25" customHeight="1">
      <c r="A6" s="2" t="s">
        <v>2</v>
      </c>
    </row>
    <row r="7" spans="1:15" ht="20.25" customHeight="1">
      <c r="A7" s="2" t="s">
        <v>3</v>
      </c>
    </row>
    <row r="8" spans="1:15" ht="20.25" customHeight="1">
      <c r="A8" s="2" t="s">
        <v>4</v>
      </c>
      <c r="H8" s="3"/>
    </row>
    <row r="9" spans="1:15" ht="20.25" customHeight="1">
      <c r="A9" s="2" t="s">
        <v>5</v>
      </c>
    </row>
    <row r="10" spans="1:15" ht="20.25" customHeight="1">
      <c r="A10" s="2" t="s">
        <v>6</v>
      </c>
    </row>
    <row r="11" spans="1:15" ht="20.25" customHeight="1">
      <c r="A11" s="2"/>
      <c r="G11" s="4"/>
    </row>
    <row r="12" spans="1:15" ht="20.25" customHeight="1">
      <c r="A12" s="2" t="s">
        <v>99</v>
      </c>
      <c r="N12" s="2" t="s">
        <v>100</v>
      </c>
    </row>
    <row r="13" spans="1:15" ht="20.25" customHeight="1">
      <c r="A13" s="2"/>
    </row>
    <row r="14" spans="1:15" ht="20.25" customHeight="1">
      <c r="A14" s="2" t="s">
        <v>9</v>
      </c>
      <c r="N14" s="5" t="s">
        <v>10</v>
      </c>
      <c r="O14" s="6" t="s">
        <v>11</v>
      </c>
    </row>
    <row r="15" spans="1:15" ht="20.25" customHeight="1">
      <c r="N15" s="5"/>
      <c r="O15" s="6"/>
    </row>
    <row r="16" spans="1:15" ht="20.25" customHeight="1">
      <c r="A16" s="7" t="s">
        <v>12</v>
      </c>
      <c r="N16" s="8"/>
      <c r="O16" s="9"/>
    </row>
    <row r="17" spans="1:15" ht="20.25" customHeight="1">
      <c r="A17" s="7" t="s">
        <v>13</v>
      </c>
      <c r="N17" s="10" t="s">
        <v>14</v>
      </c>
      <c r="O17" s="11" t="s">
        <v>80</v>
      </c>
    </row>
    <row r="18" spans="1:15" ht="20.25" customHeight="1">
      <c r="A18" s="7" t="s">
        <v>16</v>
      </c>
      <c r="N18" s="10"/>
      <c r="O18" s="12"/>
    </row>
    <row r="19" spans="1:15" ht="20.25" customHeight="1">
      <c r="A19" s="7" t="s">
        <v>17</v>
      </c>
      <c r="N19" s="10"/>
      <c r="O19" s="12"/>
    </row>
    <row r="20" spans="1:15" ht="20.25" customHeight="1">
      <c r="A20" s="7" t="s">
        <v>18</v>
      </c>
      <c r="N20" s="10"/>
      <c r="O20" s="13"/>
    </row>
    <row r="21" spans="1:15" ht="20.25" customHeight="1">
      <c r="A21" s="2" t="s">
        <v>19</v>
      </c>
      <c r="C21" s="1" t="s">
        <v>20</v>
      </c>
      <c r="D21" s="1"/>
      <c r="N21" s="14"/>
      <c r="O21" s="14"/>
    </row>
    <row r="23" spans="1:15" ht="20.25" customHeight="1">
      <c r="A23" s="2" t="s">
        <v>21</v>
      </c>
      <c r="E23" s="2" t="s">
        <v>22</v>
      </c>
    </row>
    <row r="24" spans="1:15" ht="20.25" customHeight="1">
      <c r="G24" s="2" t="s">
        <v>23</v>
      </c>
    </row>
    <row r="25" spans="1:15" ht="20.2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36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0.2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0.25" customHeight="1">
      <c r="A28" s="19">
        <v>1</v>
      </c>
      <c r="B28" s="20">
        <v>0</v>
      </c>
      <c r="C28" s="21">
        <v>0.15</v>
      </c>
      <c r="D28" s="22">
        <v>4100</v>
      </c>
      <c r="E28" s="22">
        <f t="shared" ref="E28:E59" si="0">D28*(100-2.43)/100</f>
        <v>4000.37</v>
      </c>
      <c r="F28" s="23">
        <v>33</v>
      </c>
      <c r="G28" s="24">
        <v>8</v>
      </c>
      <c r="H28" s="24">
        <v>8.15</v>
      </c>
      <c r="I28" s="22">
        <v>4100</v>
      </c>
      <c r="J28" s="22">
        <f t="shared" ref="J28:J59" si="1">I28*(100-2.43)/100</f>
        <v>4000.37</v>
      </c>
      <c r="K28" s="23">
        <v>65</v>
      </c>
      <c r="L28" s="24">
        <v>16</v>
      </c>
      <c r="M28" s="24">
        <v>16.149999999999999</v>
      </c>
      <c r="N28" s="22">
        <v>4100</v>
      </c>
      <c r="O28" s="22">
        <f t="shared" ref="O28:O59" si="2">N28*(100-2.43)/100</f>
        <v>4000.37</v>
      </c>
    </row>
    <row r="29" spans="1:15" ht="20.25" customHeight="1">
      <c r="A29" s="19">
        <v>2</v>
      </c>
      <c r="B29" s="19">
        <v>0.15</v>
      </c>
      <c r="C29" s="25">
        <v>0.3</v>
      </c>
      <c r="D29" s="22">
        <v>4100</v>
      </c>
      <c r="E29" s="22">
        <f t="shared" si="0"/>
        <v>4000.37</v>
      </c>
      <c r="F29" s="23">
        <v>34</v>
      </c>
      <c r="G29" s="24">
        <v>8.15</v>
      </c>
      <c r="H29" s="24">
        <v>8.3000000000000007</v>
      </c>
      <c r="I29" s="22">
        <v>4100</v>
      </c>
      <c r="J29" s="22">
        <f t="shared" si="1"/>
        <v>4000.37</v>
      </c>
      <c r="K29" s="23">
        <v>66</v>
      </c>
      <c r="L29" s="24">
        <v>16.149999999999999</v>
      </c>
      <c r="M29" s="24">
        <v>16.3</v>
      </c>
      <c r="N29" s="22">
        <v>4100</v>
      </c>
      <c r="O29" s="22">
        <f t="shared" si="2"/>
        <v>4000.37</v>
      </c>
    </row>
    <row r="30" spans="1:15" ht="20.25" customHeight="1">
      <c r="A30" s="19">
        <v>3</v>
      </c>
      <c r="B30" s="25">
        <v>0.3</v>
      </c>
      <c r="C30" s="21">
        <v>0.45</v>
      </c>
      <c r="D30" s="22">
        <v>4100</v>
      </c>
      <c r="E30" s="22">
        <f t="shared" si="0"/>
        <v>4000.37</v>
      </c>
      <c r="F30" s="23">
        <v>35</v>
      </c>
      <c r="G30" s="24">
        <v>8.3000000000000007</v>
      </c>
      <c r="H30" s="24">
        <v>8.4499999999999993</v>
      </c>
      <c r="I30" s="22">
        <v>4100</v>
      </c>
      <c r="J30" s="22">
        <f t="shared" si="1"/>
        <v>4000.37</v>
      </c>
      <c r="K30" s="23">
        <v>67</v>
      </c>
      <c r="L30" s="24">
        <v>16.3</v>
      </c>
      <c r="M30" s="24">
        <v>16.45</v>
      </c>
      <c r="N30" s="22">
        <v>4100</v>
      </c>
      <c r="O30" s="22">
        <f t="shared" si="2"/>
        <v>4000.37</v>
      </c>
    </row>
    <row r="31" spans="1:15" ht="20.25" customHeight="1">
      <c r="A31" s="19">
        <v>4</v>
      </c>
      <c r="B31" s="19">
        <v>0.45</v>
      </c>
      <c r="C31" s="24">
        <v>1</v>
      </c>
      <c r="D31" s="22">
        <v>4100</v>
      </c>
      <c r="E31" s="22">
        <f t="shared" si="0"/>
        <v>4000.37</v>
      </c>
      <c r="F31" s="23">
        <v>36</v>
      </c>
      <c r="G31" s="24">
        <v>8.4499999999999993</v>
      </c>
      <c r="H31" s="24">
        <v>9</v>
      </c>
      <c r="I31" s="22">
        <v>4100</v>
      </c>
      <c r="J31" s="22">
        <f t="shared" si="1"/>
        <v>4000.37</v>
      </c>
      <c r="K31" s="23">
        <v>68</v>
      </c>
      <c r="L31" s="24">
        <v>16.45</v>
      </c>
      <c r="M31" s="24">
        <v>17</v>
      </c>
      <c r="N31" s="22">
        <v>4100</v>
      </c>
      <c r="O31" s="22">
        <f t="shared" si="2"/>
        <v>4000.37</v>
      </c>
    </row>
    <row r="32" spans="1:15" ht="20.25" customHeight="1">
      <c r="A32" s="19">
        <v>5</v>
      </c>
      <c r="B32" s="24">
        <v>1</v>
      </c>
      <c r="C32" s="21">
        <v>1.1499999999999999</v>
      </c>
      <c r="D32" s="22">
        <v>4100</v>
      </c>
      <c r="E32" s="22">
        <f t="shared" si="0"/>
        <v>4000.37</v>
      </c>
      <c r="F32" s="23">
        <v>37</v>
      </c>
      <c r="G32" s="24">
        <v>9</v>
      </c>
      <c r="H32" s="24">
        <v>9.15</v>
      </c>
      <c r="I32" s="22">
        <v>4100</v>
      </c>
      <c r="J32" s="22">
        <f t="shared" si="1"/>
        <v>4000.37</v>
      </c>
      <c r="K32" s="23">
        <v>69</v>
      </c>
      <c r="L32" s="24">
        <v>17</v>
      </c>
      <c r="M32" s="24">
        <v>17.149999999999999</v>
      </c>
      <c r="N32" s="22">
        <v>4100</v>
      </c>
      <c r="O32" s="22">
        <f t="shared" si="2"/>
        <v>4000.37</v>
      </c>
    </row>
    <row r="33" spans="1:15" ht="20.25" customHeight="1">
      <c r="A33" s="19">
        <v>6</v>
      </c>
      <c r="B33" s="21">
        <v>1.1499999999999999</v>
      </c>
      <c r="C33" s="24">
        <v>1.3</v>
      </c>
      <c r="D33" s="22">
        <v>4100</v>
      </c>
      <c r="E33" s="22">
        <f t="shared" si="0"/>
        <v>4000.37</v>
      </c>
      <c r="F33" s="23">
        <v>38</v>
      </c>
      <c r="G33" s="24">
        <v>9.15</v>
      </c>
      <c r="H33" s="24">
        <v>9.3000000000000007</v>
      </c>
      <c r="I33" s="22">
        <v>4100</v>
      </c>
      <c r="J33" s="22">
        <f t="shared" si="1"/>
        <v>4000.37</v>
      </c>
      <c r="K33" s="23">
        <v>70</v>
      </c>
      <c r="L33" s="24">
        <v>17.149999999999999</v>
      </c>
      <c r="M33" s="24">
        <v>17.3</v>
      </c>
      <c r="N33" s="22">
        <v>4100</v>
      </c>
      <c r="O33" s="22">
        <f t="shared" si="2"/>
        <v>4000.37</v>
      </c>
    </row>
    <row r="34" spans="1:15" ht="20.25" customHeight="1">
      <c r="A34" s="19">
        <v>7</v>
      </c>
      <c r="B34" s="25">
        <v>1.3</v>
      </c>
      <c r="C34" s="21">
        <v>1.45</v>
      </c>
      <c r="D34" s="22">
        <v>4100</v>
      </c>
      <c r="E34" s="22">
        <f t="shared" si="0"/>
        <v>4000.37</v>
      </c>
      <c r="F34" s="23">
        <v>39</v>
      </c>
      <c r="G34" s="24">
        <v>9.3000000000000007</v>
      </c>
      <c r="H34" s="24">
        <v>9.4499999999999993</v>
      </c>
      <c r="I34" s="22">
        <v>4100</v>
      </c>
      <c r="J34" s="22">
        <f t="shared" si="1"/>
        <v>4000.37</v>
      </c>
      <c r="K34" s="23">
        <v>71</v>
      </c>
      <c r="L34" s="24">
        <v>17.3</v>
      </c>
      <c r="M34" s="24">
        <v>17.45</v>
      </c>
      <c r="N34" s="22">
        <v>4100</v>
      </c>
      <c r="O34" s="22">
        <f t="shared" si="2"/>
        <v>4000.37</v>
      </c>
    </row>
    <row r="35" spans="1:15" ht="20.25" customHeight="1">
      <c r="A35" s="19">
        <v>8</v>
      </c>
      <c r="B35" s="19">
        <v>1.45</v>
      </c>
      <c r="C35" s="24">
        <v>2</v>
      </c>
      <c r="D35" s="22">
        <v>4100</v>
      </c>
      <c r="E35" s="22">
        <f t="shared" si="0"/>
        <v>4000.37</v>
      </c>
      <c r="F35" s="23">
        <v>40</v>
      </c>
      <c r="G35" s="24">
        <v>9.4499999999999993</v>
      </c>
      <c r="H35" s="24">
        <v>10</v>
      </c>
      <c r="I35" s="22">
        <v>4100</v>
      </c>
      <c r="J35" s="22">
        <f t="shared" si="1"/>
        <v>4000.37</v>
      </c>
      <c r="K35" s="23">
        <v>72</v>
      </c>
      <c r="L35" s="26">
        <v>17.45</v>
      </c>
      <c r="M35" s="24">
        <v>18</v>
      </c>
      <c r="N35" s="22">
        <v>4100</v>
      </c>
      <c r="O35" s="22">
        <f t="shared" si="2"/>
        <v>4000.37</v>
      </c>
    </row>
    <row r="36" spans="1:15" ht="20.25" customHeight="1">
      <c r="A36" s="19">
        <v>9</v>
      </c>
      <c r="B36" s="25">
        <v>2</v>
      </c>
      <c r="C36" s="21">
        <v>2.15</v>
      </c>
      <c r="D36" s="22">
        <v>4100</v>
      </c>
      <c r="E36" s="22">
        <f t="shared" si="0"/>
        <v>4000.37</v>
      </c>
      <c r="F36" s="23">
        <v>41</v>
      </c>
      <c r="G36" s="24">
        <v>10</v>
      </c>
      <c r="H36" s="26">
        <v>10.15</v>
      </c>
      <c r="I36" s="22">
        <v>4100</v>
      </c>
      <c r="J36" s="22">
        <f t="shared" si="1"/>
        <v>4000.37</v>
      </c>
      <c r="K36" s="23">
        <v>73</v>
      </c>
      <c r="L36" s="26">
        <v>18</v>
      </c>
      <c r="M36" s="24">
        <v>18.149999999999999</v>
      </c>
      <c r="N36" s="22">
        <v>4100</v>
      </c>
      <c r="O36" s="22">
        <f t="shared" si="2"/>
        <v>4000.37</v>
      </c>
    </row>
    <row r="37" spans="1:15" ht="20.25" customHeight="1">
      <c r="A37" s="19">
        <v>10</v>
      </c>
      <c r="B37" s="19">
        <v>2.15</v>
      </c>
      <c r="C37" s="24">
        <v>2.2999999999999998</v>
      </c>
      <c r="D37" s="22">
        <v>4100</v>
      </c>
      <c r="E37" s="22">
        <f t="shared" si="0"/>
        <v>4000.37</v>
      </c>
      <c r="F37" s="23">
        <v>42</v>
      </c>
      <c r="G37" s="24">
        <v>10.15</v>
      </c>
      <c r="H37" s="26">
        <v>10.3</v>
      </c>
      <c r="I37" s="22">
        <v>4100</v>
      </c>
      <c r="J37" s="22">
        <f t="shared" si="1"/>
        <v>4000.37</v>
      </c>
      <c r="K37" s="23">
        <v>74</v>
      </c>
      <c r="L37" s="26">
        <v>18.149999999999999</v>
      </c>
      <c r="M37" s="24">
        <v>18.3</v>
      </c>
      <c r="N37" s="22">
        <v>4100</v>
      </c>
      <c r="O37" s="22">
        <f t="shared" si="2"/>
        <v>4000.37</v>
      </c>
    </row>
    <row r="38" spans="1:15" ht="20.25" customHeight="1">
      <c r="A38" s="19">
        <v>11</v>
      </c>
      <c r="B38" s="25">
        <v>2.2999999999999998</v>
      </c>
      <c r="C38" s="21">
        <v>2.4500000000000002</v>
      </c>
      <c r="D38" s="22">
        <v>4100</v>
      </c>
      <c r="E38" s="22">
        <f t="shared" si="0"/>
        <v>4000.37</v>
      </c>
      <c r="F38" s="23">
        <v>43</v>
      </c>
      <c r="G38" s="24">
        <v>10.3</v>
      </c>
      <c r="H38" s="26">
        <v>10.45</v>
      </c>
      <c r="I38" s="22">
        <v>4100</v>
      </c>
      <c r="J38" s="22">
        <f t="shared" si="1"/>
        <v>4000.37</v>
      </c>
      <c r="K38" s="23">
        <v>75</v>
      </c>
      <c r="L38" s="26">
        <v>18.3</v>
      </c>
      <c r="M38" s="24">
        <v>18.45</v>
      </c>
      <c r="N38" s="22">
        <v>4100</v>
      </c>
      <c r="O38" s="22">
        <f t="shared" si="2"/>
        <v>4000.37</v>
      </c>
    </row>
    <row r="39" spans="1:15" ht="20.25" customHeight="1">
      <c r="A39" s="19">
        <v>12</v>
      </c>
      <c r="B39" s="19">
        <v>2.4500000000000002</v>
      </c>
      <c r="C39" s="24">
        <v>3</v>
      </c>
      <c r="D39" s="22">
        <v>4100</v>
      </c>
      <c r="E39" s="22">
        <f t="shared" si="0"/>
        <v>4000.37</v>
      </c>
      <c r="F39" s="23">
        <v>44</v>
      </c>
      <c r="G39" s="24">
        <v>10.45</v>
      </c>
      <c r="H39" s="26">
        <v>11</v>
      </c>
      <c r="I39" s="22">
        <v>4100</v>
      </c>
      <c r="J39" s="22">
        <f t="shared" si="1"/>
        <v>4000.37</v>
      </c>
      <c r="K39" s="23">
        <v>76</v>
      </c>
      <c r="L39" s="26">
        <v>18.45</v>
      </c>
      <c r="M39" s="24">
        <v>19</v>
      </c>
      <c r="N39" s="22">
        <v>4100</v>
      </c>
      <c r="O39" s="22">
        <f t="shared" si="2"/>
        <v>4000.37</v>
      </c>
    </row>
    <row r="40" spans="1:15" ht="20.25" customHeight="1">
      <c r="A40" s="19">
        <v>13</v>
      </c>
      <c r="B40" s="25">
        <v>3</v>
      </c>
      <c r="C40" s="27">
        <v>3.15</v>
      </c>
      <c r="D40" s="22">
        <v>4100</v>
      </c>
      <c r="E40" s="22">
        <f t="shared" si="0"/>
        <v>4000.37</v>
      </c>
      <c r="F40" s="23">
        <v>45</v>
      </c>
      <c r="G40" s="24">
        <v>11</v>
      </c>
      <c r="H40" s="26">
        <v>11.15</v>
      </c>
      <c r="I40" s="22">
        <v>4100</v>
      </c>
      <c r="J40" s="22">
        <f t="shared" si="1"/>
        <v>4000.37</v>
      </c>
      <c r="K40" s="23">
        <v>77</v>
      </c>
      <c r="L40" s="26">
        <v>19</v>
      </c>
      <c r="M40" s="24">
        <v>19.149999999999999</v>
      </c>
      <c r="N40" s="22">
        <v>4100</v>
      </c>
      <c r="O40" s="22">
        <f t="shared" si="2"/>
        <v>4000.37</v>
      </c>
    </row>
    <row r="41" spans="1:15" ht="20.25" customHeight="1">
      <c r="A41" s="19">
        <v>14</v>
      </c>
      <c r="B41" s="19">
        <v>3.15</v>
      </c>
      <c r="C41" s="26">
        <v>3.3</v>
      </c>
      <c r="D41" s="22">
        <v>4100</v>
      </c>
      <c r="E41" s="22">
        <f t="shared" si="0"/>
        <v>4000.37</v>
      </c>
      <c r="F41" s="23">
        <v>46</v>
      </c>
      <c r="G41" s="24">
        <v>11.15</v>
      </c>
      <c r="H41" s="26">
        <v>11.3</v>
      </c>
      <c r="I41" s="22">
        <v>4100</v>
      </c>
      <c r="J41" s="22">
        <f t="shared" si="1"/>
        <v>4000.37</v>
      </c>
      <c r="K41" s="23">
        <v>78</v>
      </c>
      <c r="L41" s="26">
        <v>19.149999999999999</v>
      </c>
      <c r="M41" s="24">
        <v>19.3</v>
      </c>
      <c r="N41" s="22">
        <v>4100</v>
      </c>
      <c r="O41" s="22">
        <f t="shared" si="2"/>
        <v>4000.37</v>
      </c>
    </row>
    <row r="42" spans="1:15" ht="20.25" customHeight="1">
      <c r="A42" s="19">
        <v>15</v>
      </c>
      <c r="B42" s="25">
        <v>3.3</v>
      </c>
      <c r="C42" s="27">
        <v>3.45</v>
      </c>
      <c r="D42" s="22">
        <v>4100</v>
      </c>
      <c r="E42" s="22">
        <f t="shared" si="0"/>
        <v>4000.37</v>
      </c>
      <c r="F42" s="23">
        <v>47</v>
      </c>
      <c r="G42" s="24">
        <v>11.3</v>
      </c>
      <c r="H42" s="26">
        <v>11.45</v>
      </c>
      <c r="I42" s="22">
        <v>4100</v>
      </c>
      <c r="J42" s="22">
        <f t="shared" si="1"/>
        <v>4000.37</v>
      </c>
      <c r="K42" s="23">
        <v>79</v>
      </c>
      <c r="L42" s="26">
        <v>19.3</v>
      </c>
      <c r="M42" s="24">
        <v>19.45</v>
      </c>
      <c r="N42" s="22">
        <v>4100</v>
      </c>
      <c r="O42" s="22">
        <f t="shared" si="2"/>
        <v>4000.37</v>
      </c>
    </row>
    <row r="43" spans="1:15" ht="20.25" customHeight="1">
      <c r="A43" s="19">
        <v>16</v>
      </c>
      <c r="B43" s="19">
        <v>3.45</v>
      </c>
      <c r="C43" s="26">
        <v>4</v>
      </c>
      <c r="D43" s="22">
        <v>4100</v>
      </c>
      <c r="E43" s="22">
        <f t="shared" si="0"/>
        <v>4000.37</v>
      </c>
      <c r="F43" s="23">
        <v>48</v>
      </c>
      <c r="G43" s="24">
        <v>11.45</v>
      </c>
      <c r="H43" s="26">
        <v>12</v>
      </c>
      <c r="I43" s="22">
        <v>4100</v>
      </c>
      <c r="J43" s="22">
        <f t="shared" si="1"/>
        <v>4000.37</v>
      </c>
      <c r="K43" s="23">
        <v>80</v>
      </c>
      <c r="L43" s="26">
        <v>19.45</v>
      </c>
      <c r="M43" s="24">
        <v>20</v>
      </c>
      <c r="N43" s="22">
        <v>4100</v>
      </c>
      <c r="O43" s="22">
        <f t="shared" si="2"/>
        <v>4000.37</v>
      </c>
    </row>
    <row r="44" spans="1:15" ht="20.25" customHeight="1">
      <c r="A44" s="19">
        <v>17</v>
      </c>
      <c r="B44" s="25">
        <v>4</v>
      </c>
      <c r="C44" s="27">
        <v>4.1500000000000004</v>
      </c>
      <c r="D44" s="22">
        <v>4100</v>
      </c>
      <c r="E44" s="22">
        <f t="shared" si="0"/>
        <v>4000.37</v>
      </c>
      <c r="F44" s="23">
        <v>49</v>
      </c>
      <c r="G44" s="24">
        <v>12</v>
      </c>
      <c r="H44" s="26">
        <v>12.15</v>
      </c>
      <c r="I44" s="22">
        <v>4100</v>
      </c>
      <c r="J44" s="22">
        <f t="shared" si="1"/>
        <v>4000.37</v>
      </c>
      <c r="K44" s="23">
        <v>81</v>
      </c>
      <c r="L44" s="26">
        <v>20</v>
      </c>
      <c r="M44" s="24">
        <v>20.149999999999999</v>
      </c>
      <c r="N44" s="22">
        <v>4100</v>
      </c>
      <c r="O44" s="22">
        <f t="shared" si="2"/>
        <v>4000.37</v>
      </c>
    </row>
    <row r="45" spans="1:15" ht="20.25" customHeight="1">
      <c r="A45" s="19">
        <v>18</v>
      </c>
      <c r="B45" s="19">
        <v>4.1500000000000004</v>
      </c>
      <c r="C45" s="26">
        <v>4.3</v>
      </c>
      <c r="D45" s="22">
        <v>4100</v>
      </c>
      <c r="E45" s="22">
        <f t="shared" si="0"/>
        <v>4000.37</v>
      </c>
      <c r="F45" s="23">
        <v>50</v>
      </c>
      <c r="G45" s="24">
        <v>12.15</v>
      </c>
      <c r="H45" s="26">
        <v>12.3</v>
      </c>
      <c r="I45" s="22">
        <v>4100</v>
      </c>
      <c r="J45" s="22">
        <f t="shared" si="1"/>
        <v>4000.37</v>
      </c>
      <c r="K45" s="23">
        <v>82</v>
      </c>
      <c r="L45" s="26">
        <v>20.149999999999999</v>
      </c>
      <c r="M45" s="24">
        <v>20.3</v>
      </c>
      <c r="N45" s="22">
        <v>4100</v>
      </c>
      <c r="O45" s="22">
        <f t="shared" si="2"/>
        <v>4000.37</v>
      </c>
    </row>
    <row r="46" spans="1:15" ht="20.25" customHeight="1">
      <c r="A46" s="19">
        <v>19</v>
      </c>
      <c r="B46" s="25">
        <v>4.3</v>
      </c>
      <c r="C46" s="27">
        <v>4.45</v>
      </c>
      <c r="D46" s="22">
        <v>4100</v>
      </c>
      <c r="E46" s="22">
        <f t="shared" si="0"/>
        <v>4000.37</v>
      </c>
      <c r="F46" s="23">
        <v>51</v>
      </c>
      <c r="G46" s="24">
        <v>12.3</v>
      </c>
      <c r="H46" s="26">
        <v>12.45</v>
      </c>
      <c r="I46" s="22">
        <v>4100</v>
      </c>
      <c r="J46" s="22">
        <f t="shared" si="1"/>
        <v>4000.37</v>
      </c>
      <c r="K46" s="23">
        <v>83</v>
      </c>
      <c r="L46" s="26">
        <v>20.3</v>
      </c>
      <c r="M46" s="24">
        <v>20.45</v>
      </c>
      <c r="N46" s="22">
        <v>4100</v>
      </c>
      <c r="O46" s="22">
        <f t="shared" si="2"/>
        <v>4000.37</v>
      </c>
    </row>
    <row r="47" spans="1:15" ht="20.25" customHeight="1">
      <c r="A47" s="19">
        <v>20</v>
      </c>
      <c r="B47" s="19">
        <v>4.45</v>
      </c>
      <c r="C47" s="26">
        <v>5</v>
      </c>
      <c r="D47" s="22">
        <v>4100</v>
      </c>
      <c r="E47" s="22">
        <f t="shared" si="0"/>
        <v>4000.37</v>
      </c>
      <c r="F47" s="23">
        <v>52</v>
      </c>
      <c r="G47" s="24">
        <v>12.45</v>
      </c>
      <c r="H47" s="26">
        <v>13</v>
      </c>
      <c r="I47" s="22">
        <v>4100</v>
      </c>
      <c r="J47" s="22">
        <f t="shared" si="1"/>
        <v>4000.37</v>
      </c>
      <c r="K47" s="23">
        <v>84</v>
      </c>
      <c r="L47" s="26">
        <v>20.45</v>
      </c>
      <c r="M47" s="24">
        <v>21</v>
      </c>
      <c r="N47" s="22">
        <v>4100</v>
      </c>
      <c r="O47" s="22">
        <f t="shared" si="2"/>
        <v>4000.37</v>
      </c>
    </row>
    <row r="48" spans="1:15" ht="20.25" customHeight="1">
      <c r="A48" s="19">
        <v>21</v>
      </c>
      <c r="B48" s="24">
        <v>5</v>
      </c>
      <c r="C48" s="27">
        <v>5.15</v>
      </c>
      <c r="D48" s="22">
        <v>4100</v>
      </c>
      <c r="E48" s="22">
        <f t="shared" si="0"/>
        <v>4000.37</v>
      </c>
      <c r="F48" s="23">
        <v>53</v>
      </c>
      <c r="G48" s="24">
        <v>13</v>
      </c>
      <c r="H48" s="26">
        <v>13.15</v>
      </c>
      <c r="I48" s="22">
        <v>4100</v>
      </c>
      <c r="J48" s="22">
        <f t="shared" si="1"/>
        <v>4000.37</v>
      </c>
      <c r="K48" s="23">
        <v>85</v>
      </c>
      <c r="L48" s="26">
        <v>21</v>
      </c>
      <c r="M48" s="24">
        <v>21.15</v>
      </c>
      <c r="N48" s="22">
        <v>4100</v>
      </c>
      <c r="O48" s="22">
        <f t="shared" si="2"/>
        <v>4000.37</v>
      </c>
    </row>
    <row r="49" spans="1:18" ht="20.25" customHeight="1">
      <c r="A49" s="19">
        <v>22</v>
      </c>
      <c r="B49" s="21">
        <v>5.15</v>
      </c>
      <c r="C49" s="26">
        <v>5.3</v>
      </c>
      <c r="D49" s="22">
        <v>4100</v>
      </c>
      <c r="E49" s="22">
        <f t="shared" si="0"/>
        <v>4000.37</v>
      </c>
      <c r="F49" s="23">
        <v>54</v>
      </c>
      <c r="G49" s="24">
        <v>13.15</v>
      </c>
      <c r="H49" s="26">
        <v>13.3</v>
      </c>
      <c r="I49" s="22">
        <v>4100</v>
      </c>
      <c r="J49" s="22">
        <f t="shared" si="1"/>
        <v>4000.37</v>
      </c>
      <c r="K49" s="23">
        <v>86</v>
      </c>
      <c r="L49" s="26">
        <v>21.15</v>
      </c>
      <c r="M49" s="24">
        <v>21.3</v>
      </c>
      <c r="N49" s="22">
        <v>4100</v>
      </c>
      <c r="O49" s="22">
        <f t="shared" si="2"/>
        <v>4000.37</v>
      </c>
    </row>
    <row r="50" spans="1:18" ht="20.25" customHeight="1">
      <c r="A50" s="19">
        <v>23</v>
      </c>
      <c r="B50" s="24">
        <v>5.3</v>
      </c>
      <c r="C50" s="27">
        <v>5.45</v>
      </c>
      <c r="D50" s="22">
        <v>4100</v>
      </c>
      <c r="E50" s="22">
        <f t="shared" si="0"/>
        <v>4000.37</v>
      </c>
      <c r="F50" s="23">
        <v>55</v>
      </c>
      <c r="G50" s="24">
        <v>13.3</v>
      </c>
      <c r="H50" s="26">
        <v>13.45</v>
      </c>
      <c r="I50" s="22">
        <v>4100</v>
      </c>
      <c r="J50" s="22">
        <f t="shared" si="1"/>
        <v>4000.37</v>
      </c>
      <c r="K50" s="23">
        <v>87</v>
      </c>
      <c r="L50" s="26">
        <v>21.3</v>
      </c>
      <c r="M50" s="24">
        <v>21.45</v>
      </c>
      <c r="N50" s="22">
        <v>4100</v>
      </c>
      <c r="O50" s="22">
        <f t="shared" si="2"/>
        <v>4000.37</v>
      </c>
    </row>
    <row r="51" spans="1:18" ht="20.25" customHeight="1">
      <c r="A51" s="19">
        <v>24</v>
      </c>
      <c r="B51" s="21">
        <v>5.45</v>
      </c>
      <c r="C51" s="26">
        <v>6</v>
      </c>
      <c r="D51" s="22">
        <v>4100</v>
      </c>
      <c r="E51" s="22">
        <f t="shared" si="0"/>
        <v>4000.37</v>
      </c>
      <c r="F51" s="23">
        <v>56</v>
      </c>
      <c r="G51" s="24">
        <v>13.45</v>
      </c>
      <c r="H51" s="26">
        <v>14</v>
      </c>
      <c r="I51" s="22">
        <v>4100</v>
      </c>
      <c r="J51" s="22">
        <f t="shared" si="1"/>
        <v>4000.37</v>
      </c>
      <c r="K51" s="23">
        <v>88</v>
      </c>
      <c r="L51" s="26">
        <v>21.45</v>
      </c>
      <c r="M51" s="24">
        <v>22</v>
      </c>
      <c r="N51" s="22">
        <v>4100</v>
      </c>
      <c r="O51" s="22">
        <f t="shared" si="2"/>
        <v>4000.37</v>
      </c>
    </row>
    <row r="52" spans="1:18" ht="20.25" customHeight="1">
      <c r="A52" s="19">
        <v>25</v>
      </c>
      <c r="B52" s="24">
        <v>6</v>
      </c>
      <c r="C52" s="27">
        <v>6.15</v>
      </c>
      <c r="D52" s="22">
        <v>4100</v>
      </c>
      <c r="E52" s="22">
        <f t="shared" si="0"/>
        <v>4000.37</v>
      </c>
      <c r="F52" s="23">
        <v>57</v>
      </c>
      <c r="G52" s="24">
        <v>14</v>
      </c>
      <c r="H52" s="26">
        <v>14.15</v>
      </c>
      <c r="I52" s="22">
        <v>4100</v>
      </c>
      <c r="J52" s="22">
        <f t="shared" si="1"/>
        <v>4000.37</v>
      </c>
      <c r="K52" s="23">
        <v>89</v>
      </c>
      <c r="L52" s="26">
        <v>22</v>
      </c>
      <c r="M52" s="24">
        <v>22.15</v>
      </c>
      <c r="N52" s="22">
        <v>4100</v>
      </c>
      <c r="O52" s="22">
        <f t="shared" si="2"/>
        <v>4000.37</v>
      </c>
    </row>
    <row r="53" spans="1:18" ht="20.25" customHeight="1">
      <c r="A53" s="19">
        <v>26</v>
      </c>
      <c r="B53" s="21">
        <v>6.15</v>
      </c>
      <c r="C53" s="26">
        <v>6.3</v>
      </c>
      <c r="D53" s="22">
        <v>4100</v>
      </c>
      <c r="E53" s="22">
        <f t="shared" si="0"/>
        <v>4000.37</v>
      </c>
      <c r="F53" s="23">
        <v>58</v>
      </c>
      <c r="G53" s="24">
        <v>14.15</v>
      </c>
      <c r="H53" s="26">
        <v>14.3</v>
      </c>
      <c r="I53" s="22">
        <v>4100</v>
      </c>
      <c r="J53" s="22">
        <f t="shared" si="1"/>
        <v>4000.37</v>
      </c>
      <c r="K53" s="23">
        <v>90</v>
      </c>
      <c r="L53" s="26">
        <v>22.15</v>
      </c>
      <c r="M53" s="24">
        <v>22.3</v>
      </c>
      <c r="N53" s="22">
        <v>4100</v>
      </c>
      <c r="O53" s="22">
        <f t="shared" si="2"/>
        <v>4000.37</v>
      </c>
    </row>
    <row r="54" spans="1:18" ht="20.25" customHeight="1">
      <c r="A54" s="19">
        <v>27</v>
      </c>
      <c r="B54" s="24">
        <v>6.3</v>
      </c>
      <c r="C54" s="27">
        <v>6.45</v>
      </c>
      <c r="D54" s="22">
        <v>4100</v>
      </c>
      <c r="E54" s="22">
        <f t="shared" si="0"/>
        <v>4000.37</v>
      </c>
      <c r="F54" s="23">
        <v>59</v>
      </c>
      <c r="G54" s="24">
        <v>14.3</v>
      </c>
      <c r="H54" s="26">
        <v>14.45</v>
      </c>
      <c r="I54" s="22">
        <v>4100</v>
      </c>
      <c r="J54" s="22">
        <f t="shared" si="1"/>
        <v>4000.37</v>
      </c>
      <c r="K54" s="23">
        <v>91</v>
      </c>
      <c r="L54" s="26">
        <v>22.3</v>
      </c>
      <c r="M54" s="24">
        <v>22.45</v>
      </c>
      <c r="N54" s="22">
        <v>4100</v>
      </c>
      <c r="O54" s="22">
        <f t="shared" si="2"/>
        <v>4000.37</v>
      </c>
    </row>
    <row r="55" spans="1:18" ht="20.25" customHeight="1">
      <c r="A55" s="19">
        <v>28</v>
      </c>
      <c r="B55" s="21">
        <v>6.45</v>
      </c>
      <c r="C55" s="26">
        <v>7</v>
      </c>
      <c r="D55" s="22">
        <v>4100</v>
      </c>
      <c r="E55" s="22">
        <f t="shared" si="0"/>
        <v>4000.37</v>
      </c>
      <c r="F55" s="23">
        <v>60</v>
      </c>
      <c r="G55" s="24">
        <v>14.45</v>
      </c>
      <c r="H55" s="24">
        <v>15</v>
      </c>
      <c r="I55" s="22">
        <v>4100</v>
      </c>
      <c r="J55" s="22">
        <f t="shared" si="1"/>
        <v>4000.37</v>
      </c>
      <c r="K55" s="23">
        <v>92</v>
      </c>
      <c r="L55" s="26">
        <v>22.45</v>
      </c>
      <c r="M55" s="24">
        <v>23</v>
      </c>
      <c r="N55" s="22">
        <v>4100</v>
      </c>
      <c r="O55" s="22">
        <f t="shared" si="2"/>
        <v>4000.37</v>
      </c>
    </row>
    <row r="56" spans="1:18" ht="20.25" customHeight="1">
      <c r="A56" s="19">
        <v>29</v>
      </c>
      <c r="B56" s="24">
        <v>7</v>
      </c>
      <c r="C56" s="27">
        <v>7.15</v>
      </c>
      <c r="D56" s="22">
        <v>4100</v>
      </c>
      <c r="E56" s="22">
        <f t="shared" si="0"/>
        <v>4000.37</v>
      </c>
      <c r="F56" s="23">
        <v>61</v>
      </c>
      <c r="G56" s="24">
        <v>15</v>
      </c>
      <c r="H56" s="24">
        <v>15.15</v>
      </c>
      <c r="I56" s="22">
        <v>4100</v>
      </c>
      <c r="J56" s="22">
        <f t="shared" si="1"/>
        <v>4000.37</v>
      </c>
      <c r="K56" s="23">
        <v>93</v>
      </c>
      <c r="L56" s="26">
        <v>23</v>
      </c>
      <c r="M56" s="24">
        <v>23.15</v>
      </c>
      <c r="N56" s="22">
        <v>4100</v>
      </c>
      <c r="O56" s="22">
        <f t="shared" si="2"/>
        <v>4000.37</v>
      </c>
    </row>
    <row r="57" spans="1:18" ht="20.25" customHeight="1">
      <c r="A57" s="19">
        <v>30</v>
      </c>
      <c r="B57" s="21">
        <v>7.15</v>
      </c>
      <c r="C57" s="26">
        <v>7.3</v>
      </c>
      <c r="D57" s="22">
        <v>4100</v>
      </c>
      <c r="E57" s="22">
        <f t="shared" si="0"/>
        <v>4000.37</v>
      </c>
      <c r="F57" s="23">
        <v>62</v>
      </c>
      <c r="G57" s="24">
        <v>15.15</v>
      </c>
      <c r="H57" s="24">
        <v>15.3</v>
      </c>
      <c r="I57" s="22">
        <v>4100</v>
      </c>
      <c r="J57" s="22">
        <f t="shared" si="1"/>
        <v>4000.37</v>
      </c>
      <c r="K57" s="23">
        <v>94</v>
      </c>
      <c r="L57" s="24">
        <v>23.15</v>
      </c>
      <c r="M57" s="24">
        <v>23.3</v>
      </c>
      <c r="N57" s="22">
        <v>4100</v>
      </c>
      <c r="O57" s="22">
        <f t="shared" si="2"/>
        <v>4000.37</v>
      </c>
    </row>
    <row r="58" spans="1:18" ht="20.25" customHeight="1">
      <c r="A58" s="19">
        <v>31</v>
      </c>
      <c r="B58" s="24">
        <v>7.3</v>
      </c>
      <c r="C58" s="27">
        <v>7.45</v>
      </c>
      <c r="D58" s="22">
        <v>4100</v>
      </c>
      <c r="E58" s="22">
        <f t="shared" si="0"/>
        <v>4000.37</v>
      </c>
      <c r="F58" s="23">
        <v>63</v>
      </c>
      <c r="G58" s="24">
        <v>15.3</v>
      </c>
      <c r="H58" s="24">
        <v>15.45</v>
      </c>
      <c r="I58" s="22">
        <v>4100</v>
      </c>
      <c r="J58" s="22">
        <f t="shared" si="1"/>
        <v>4000.37</v>
      </c>
      <c r="K58" s="23">
        <v>95</v>
      </c>
      <c r="L58" s="24">
        <v>23.3</v>
      </c>
      <c r="M58" s="24">
        <v>23.45</v>
      </c>
      <c r="N58" s="22">
        <v>4100</v>
      </c>
      <c r="O58" s="22">
        <f t="shared" si="2"/>
        <v>4000.37</v>
      </c>
    </row>
    <row r="59" spans="1:18" ht="20.25" customHeight="1">
      <c r="A59" s="19">
        <v>32</v>
      </c>
      <c r="B59" s="21">
        <v>7.45</v>
      </c>
      <c r="C59" s="26">
        <v>8</v>
      </c>
      <c r="D59" s="22">
        <v>4100</v>
      </c>
      <c r="E59" s="22">
        <f t="shared" si="0"/>
        <v>4000.37</v>
      </c>
      <c r="F59" s="23">
        <v>64</v>
      </c>
      <c r="G59" s="24">
        <v>15.45</v>
      </c>
      <c r="H59" s="24">
        <v>16</v>
      </c>
      <c r="I59" s="22">
        <v>4100</v>
      </c>
      <c r="J59" s="22">
        <f t="shared" si="1"/>
        <v>4000.37</v>
      </c>
      <c r="K59" s="28">
        <v>96</v>
      </c>
      <c r="L59" s="24">
        <v>23.45</v>
      </c>
      <c r="M59" s="29">
        <v>24</v>
      </c>
      <c r="N59" s="22">
        <v>4100</v>
      </c>
      <c r="O59" s="22">
        <f t="shared" si="2"/>
        <v>4000.37</v>
      </c>
    </row>
    <row r="60" spans="1:18" ht="20.25" customHeight="1">
      <c r="A60" s="30"/>
      <c r="B60" s="31"/>
      <c r="C60" s="32"/>
      <c r="D60" s="33">
        <f>SUM(D28:D59)</f>
        <v>131200</v>
      </c>
      <c r="E60" s="34">
        <f>SUM(E28:E59)</f>
        <v>128011.83999999994</v>
      </c>
      <c r="F60" s="35"/>
      <c r="G60" s="36"/>
      <c r="H60" s="36"/>
      <c r="I60" s="34">
        <f>SUM(I28:I59)</f>
        <v>131200</v>
      </c>
      <c r="J60" s="33">
        <f>SUM(J28:J59)</f>
        <v>128011.83999999994</v>
      </c>
      <c r="K60" s="35"/>
      <c r="L60" s="36"/>
      <c r="M60" s="36"/>
      <c r="N60" s="33">
        <f>SUM(N28:N59)</f>
        <v>131200</v>
      </c>
      <c r="O60" s="34">
        <f>SUM(O28:O59)</f>
        <v>128011.83999999994</v>
      </c>
      <c r="P60" s="14"/>
      <c r="Q60" s="37"/>
      <c r="R60" s="14"/>
    </row>
    <row r="64" spans="1:18" ht="20.25" customHeight="1">
      <c r="A64" t="s">
        <v>101</v>
      </c>
      <c r="B64">
        <f>SUM(D60,I60,N60)/(4000*1000)</f>
        <v>9.8400000000000001E-2</v>
      </c>
      <c r="C64">
        <f>ROUNDDOWN(SUM(E60,J60,O60)/(4000*1000),4)</f>
        <v>9.6000000000000002E-2</v>
      </c>
    </row>
    <row r="66" spans="1:17" ht="20.25" customHeight="1">
      <c r="A66" s="2" t="s">
        <v>30</v>
      </c>
      <c r="D66" s="33"/>
      <c r="E66" s="38"/>
      <c r="J66" s="38"/>
      <c r="O66" s="38"/>
      <c r="Q66" s="38"/>
    </row>
    <row r="67" spans="1:17" ht="20.25" customHeight="1">
      <c r="D67" s="33"/>
      <c r="J67" s="38"/>
      <c r="Q67" s="38"/>
    </row>
    <row r="68" spans="1:17" ht="20.2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0.2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0.25" customHeight="1">
      <c r="D70" s="33"/>
      <c r="E70" s="38"/>
      <c r="H70" s="38"/>
      <c r="J70" s="38"/>
    </row>
    <row r="71" spans="1:17" ht="20.25" customHeight="1">
      <c r="D71" s="33"/>
      <c r="E71" s="38"/>
      <c r="H71" s="38"/>
      <c r="M71" s="7" t="s">
        <v>33</v>
      </c>
    </row>
    <row r="72" spans="1:17" ht="20.25" customHeight="1">
      <c r="D72" s="33"/>
      <c r="E72" s="38"/>
      <c r="H72" s="38"/>
    </row>
    <row r="73" spans="1:17" ht="20.25" customHeight="1">
      <c r="D73" s="33"/>
      <c r="E73" s="38"/>
      <c r="H73" s="38"/>
    </row>
    <row r="74" spans="1:17" ht="20.25" customHeight="1">
      <c r="D74" s="33"/>
      <c r="E74" s="38"/>
      <c r="H74" s="38"/>
    </row>
    <row r="75" spans="1:17" ht="20.25" customHeight="1">
      <c r="D75" s="33"/>
      <c r="E75" s="38"/>
      <c r="H75" s="38"/>
    </row>
    <row r="76" spans="1:17" ht="20.25" customHeight="1">
      <c r="D76" s="33"/>
      <c r="E76" s="38"/>
      <c r="H76" s="38"/>
    </row>
    <row r="77" spans="1:17" ht="20.25" customHeight="1">
      <c r="D77" s="33"/>
      <c r="E77" s="38"/>
      <c r="H77" s="38"/>
    </row>
    <row r="78" spans="1:17" ht="20.25" customHeight="1">
      <c r="D78" s="33"/>
      <c r="E78" s="38"/>
      <c r="H78" s="38"/>
    </row>
    <row r="79" spans="1:17" ht="20.25" customHeight="1">
      <c r="D79" s="33"/>
      <c r="E79" s="38"/>
      <c r="H79" s="38"/>
    </row>
    <row r="80" spans="1:17" ht="20.25" customHeight="1">
      <c r="D80" s="33"/>
      <c r="E80" s="38"/>
      <c r="H80" s="38"/>
    </row>
    <row r="81" spans="4:8" ht="20.25" customHeight="1">
      <c r="D81" s="33"/>
      <c r="E81" s="38"/>
      <c r="H81" s="38"/>
    </row>
    <row r="82" spans="4:8" ht="20.25" customHeight="1">
      <c r="D82" s="33"/>
      <c r="E82" s="38"/>
      <c r="H82" s="38"/>
    </row>
    <row r="83" spans="4:8" ht="20.25" customHeight="1">
      <c r="D83" s="33"/>
      <c r="E83" s="38"/>
      <c r="H83" s="38"/>
    </row>
    <row r="84" spans="4:8" ht="20.25" customHeight="1">
      <c r="D84" s="33"/>
      <c r="E84" s="38"/>
      <c r="H84" s="38"/>
    </row>
    <row r="85" spans="4:8" ht="20.25" customHeight="1">
      <c r="D85" s="33"/>
      <c r="E85" s="38"/>
      <c r="H85" s="38"/>
    </row>
    <row r="86" spans="4:8" ht="20.25" customHeight="1">
      <c r="D86" s="33"/>
      <c r="E86" s="38"/>
      <c r="H86" s="38"/>
    </row>
    <row r="87" spans="4:8" ht="20.25" customHeight="1">
      <c r="D87" s="33"/>
      <c r="E87" s="38"/>
      <c r="H87" s="38"/>
    </row>
    <row r="88" spans="4:8" ht="20.25" customHeight="1">
      <c r="D88" s="33"/>
      <c r="E88" s="38"/>
      <c r="H88" s="38"/>
    </row>
    <row r="89" spans="4:8" ht="20.25" customHeight="1">
      <c r="D89" s="33"/>
      <c r="E89" s="38"/>
      <c r="H89" s="38"/>
    </row>
    <row r="90" spans="4:8" ht="20.25" customHeight="1">
      <c r="D90" s="33"/>
      <c r="E90" s="38"/>
      <c r="H90" s="38"/>
    </row>
    <row r="91" spans="4:8" ht="20.25" customHeight="1">
      <c r="D91" s="33"/>
      <c r="E91" s="38"/>
      <c r="H91" s="38"/>
    </row>
    <row r="92" spans="4:8" ht="20.25" customHeight="1">
      <c r="D92" s="33"/>
      <c r="E92" s="38"/>
      <c r="H92" s="38"/>
    </row>
    <row r="93" spans="4:8" ht="20.25" customHeight="1">
      <c r="D93" s="33"/>
      <c r="E93" s="38"/>
      <c r="H93" s="38"/>
    </row>
    <row r="94" spans="4:8" ht="20.25" customHeight="1">
      <c r="D94" s="42"/>
      <c r="E94" s="38"/>
      <c r="H94" s="38"/>
    </row>
    <row r="95" spans="4:8" ht="20.25" customHeight="1">
      <c r="E95" s="38"/>
      <c r="H95" s="38"/>
    </row>
    <row r="96" spans="4:8" ht="20.25" customHeight="1">
      <c r="E96" s="38"/>
      <c r="H96" s="38"/>
    </row>
    <row r="97" spans="4:8" ht="20.25" customHeight="1">
      <c r="E97" s="38"/>
      <c r="H97" s="38"/>
    </row>
    <row r="98" spans="4:8" ht="20.25" customHeight="1">
      <c r="D98" s="43"/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>
  <dimension ref="A2:R98"/>
  <sheetViews>
    <sheetView topLeftCell="A16" workbookViewId="0">
      <selection activeCell="H21" sqref="H21"/>
    </sheetView>
  </sheetViews>
  <sheetFormatPr defaultColWidth="12.5703125" defaultRowHeight="21.75" customHeight="1"/>
  <cols>
    <col min="4" max="4" width="14.85546875" customWidth="1"/>
    <col min="9" max="9" width="15.140625" customWidth="1"/>
  </cols>
  <sheetData>
    <row r="2" spans="1:15" ht="21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1.75" customHeight="1">
      <c r="A4" s="2" t="s">
        <v>102</v>
      </c>
      <c r="B4" s="2"/>
      <c r="C4" s="2"/>
      <c r="D4" s="2"/>
      <c r="E4" s="2"/>
      <c r="F4" s="2"/>
      <c r="G4" s="2"/>
      <c r="H4" s="2"/>
      <c r="I4" s="2"/>
    </row>
    <row r="5" spans="1:15" ht="21.75" customHeight="1">
      <c r="A5" s="2"/>
    </row>
    <row r="6" spans="1:15" ht="21.75" customHeight="1">
      <c r="A6" s="2" t="s">
        <v>2</v>
      </c>
    </row>
    <row r="7" spans="1:15" ht="21.75" customHeight="1">
      <c r="A7" s="2" t="s">
        <v>3</v>
      </c>
    </row>
    <row r="8" spans="1:15" ht="21.75" customHeight="1">
      <c r="A8" s="2" t="s">
        <v>4</v>
      </c>
      <c r="H8" s="3"/>
    </row>
    <row r="9" spans="1:15" ht="21.75" customHeight="1">
      <c r="A9" s="2" t="s">
        <v>5</v>
      </c>
    </row>
    <row r="10" spans="1:15" ht="21.75" customHeight="1">
      <c r="A10" s="2" t="s">
        <v>6</v>
      </c>
    </row>
    <row r="11" spans="1:15" ht="21.75" customHeight="1">
      <c r="A11" s="2"/>
      <c r="G11" s="4"/>
    </row>
    <row r="12" spans="1:15" ht="21.75" customHeight="1">
      <c r="A12" s="2" t="s">
        <v>103</v>
      </c>
      <c r="N12" s="2" t="s">
        <v>104</v>
      </c>
    </row>
    <row r="13" spans="1:15" ht="21.75" customHeight="1">
      <c r="A13" s="2"/>
    </row>
    <row r="14" spans="1:15" ht="21.75" customHeight="1">
      <c r="A14" s="2" t="s">
        <v>9</v>
      </c>
      <c r="N14" s="5" t="s">
        <v>10</v>
      </c>
      <c r="O14" s="6" t="s">
        <v>11</v>
      </c>
    </row>
    <row r="15" spans="1:15" ht="21.75" customHeight="1">
      <c r="N15" s="5"/>
      <c r="O15" s="6"/>
    </row>
    <row r="16" spans="1:15" ht="21.75" customHeight="1">
      <c r="A16" s="7" t="s">
        <v>12</v>
      </c>
      <c r="N16" s="8"/>
      <c r="O16" s="9"/>
    </row>
    <row r="17" spans="1:15" ht="21.75" customHeight="1">
      <c r="A17" s="7" t="s">
        <v>13</v>
      </c>
      <c r="N17" s="10" t="s">
        <v>14</v>
      </c>
      <c r="O17" s="11" t="s">
        <v>105</v>
      </c>
    </row>
    <row r="18" spans="1:15" ht="21.75" customHeight="1">
      <c r="A18" s="7" t="s">
        <v>16</v>
      </c>
      <c r="N18" s="10"/>
      <c r="O18" s="12"/>
    </row>
    <row r="19" spans="1:15" ht="21.75" customHeight="1">
      <c r="A19" s="7" t="s">
        <v>17</v>
      </c>
      <c r="N19" s="10"/>
      <c r="O19" s="12"/>
    </row>
    <row r="20" spans="1:15" ht="21.75" customHeight="1">
      <c r="A20" s="7" t="s">
        <v>18</v>
      </c>
      <c r="N20" s="10"/>
      <c r="O20" s="13"/>
    </row>
    <row r="21" spans="1:15" ht="21.75" customHeight="1">
      <c r="A21" s="2" t="s">
        <v>19</v>
      </c>
      <c r="C21" s="1" t="s">
        <v>20</v>
      </c>
      <c r="D21" s="1"/>
      <c r="N21" s="14"/>
      <c r="O21" s="14"/>
    </row>
    <row r="23" spans="1:15" ht="21.75" customHeight="1">
      <c r="A23" s="2" t="s">
        <v>21</v>
      </c>
      <c r="E23" s="2" t="s">
        <v>22</v>
      </c>
    </row>
    <row r="24" spans="1:15" ht="21.75" customHeight="1">
      <c r="G24" s="2" t="s">
        <v>23</v>
      </c>
    </row>
    <row r="25" spans="1:15" ht="21.7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37.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7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1.7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1.75" customHeight="1">
      <c r="A28" s="19">
        <v>1</v>
      </c>
      <c r="B28" s="20">
        <v>0</v>
      </c>
      <c r="C28" s="21">
        <v>0.15</v>
      </c>
      <c r="D28" s="22">
        <v>0</v>
      </c>
      <c r="E28" s="22">
        <f t="shared" ref="E28:E50" si="0">D28*(100-2.43)/100</f>
        <v>0</v>
      </c>
      <c r="F28" s="23">
        <v>33</v>
      </c>
      <c r="G28" s="24">
        <v>8</v>
      </c>
      <c r="H28" s="24">
        <v>8.15</v>
      </c>
      <c r="I28" s="22">
        <v>0</v>
      </c>
      <c r="J28" s="22">
        <f t="shared" ref="J28:J59" si="1">I28*(100-2.43)/100</f>
        <v>0</v>
      </c>
      <c r="K28" s="23">
        <v>65</v>
      </c>
      <c r="L28" s="24">
        <v>16</v>
      </c>
      <c r="M28" s="24">
        <v>16.149999999999999</v>
      </c>
      <c r="N28" s="22">
        <v>0</v>
      </c>
      <c r="O28" s="22">
        <f t="shared" ref="O28:O59" si="2">N28*(100-2.43)/100</f>
        <v>0</v>
      </c>
    </row>
    <row r="29" spans="1:15" ht="21.75" customHeight="1">
      <c r="A29" s="19">
        <v>2</v>
      </c>
      <c r="B29" s="19">
        <v>0.15</v>
      </c>
      <c r="C29" s="25">
        <v>0.3</v>
      </c>
      <c r="D29" s="22">
        <v>0</v>
      </c>
      <c r="E29" s="22">
        <f t="shared" si="0"/>
        <v>0</v>
      </c>
      <c r="F29" s="23">
        <v>34</v>
      </c>
      <c r="G29" s="24">
        <v>8.15</v>
      </c>
      <c r="H29" s="24">
        <v>8.3000000000000007</v>
      </c>
      <c r="I29" s="22">
        <v>0</v>
      </c>
      <c r="J29" s="22">
        <f t="shared" si="1"/>
        <v>0</v>
      </c>
      <c r="K29" s="23">
        <v>66</v>
      </c>
      <c r="L29" s="24">
        <v>16.149999999999999</v>
      </c>
      <c r="M29" s="24">
        <v>16.3</v>
      </c>
      <c r="N29" s="22">
        <v>0</v>
      </c>
      <c r="O29" s="22">
        <f t="shared" si="2"/>
        <v>0</v>
      </c>
    </row>
    <row r="30" spans="1:15" ht="21.75" customHeight="1">
      <c r="A30" s="19">
        <v>3</v>
      </c>
      <c r="B30" s="25">
        <v>0.3</v>
      </c>
      <c r="C30" s="21">
        <v>0.45</v>
      </c>
      <c r="D30" s="22">
        <v>0</v>
      </c>
      <c r="E30" s="22">
        <f t="shared" si="0"/>
        <v>0</v>
      </c>
      <c r="F30" s="23">
        <v>35</v>
      </c>
      <c r="G30" s="24">
        <v>8.3000000000000007</v>
      </c>
      <c r="H30" s="24">
        <v>8.4499999999999993</v>
      </c>
      <c r="I30" s="22">
        <v>0</v>
      </c>
      <c r="J30" s="22">
        <f t="shared" si="1"/>
        <v>0</v>
      </c>
      <c r="K30" s="23">
        <v>67</v>
      </c>
      <c r="L30" s="24">
        <v>16.3</v>
      </c>
      <c r="M30" s="24">
        <v>16.45</v>
      </c>
      <c r="N30" s="22">
        <v>0</v>
      </c>
      <c r="O30" s="22">
        <f t="shared" si="2"/>
        <v>0</v>
      </c>
    </row>
    <row r="31" spans="1:15" ht="21.75" customHeight="1">
      <c r="A31" s="19">
        <v>4</v>
      </c>
      <c r="B31" s="19">
        <v>0.45</v>
      </c>
      <c r="C31" s="24">
        <v>1</v>
      </c>
      <c r="D31" s="22">
        <v>0</v>
      </c>
      <c r="E31" s="22">
        <f t="shared" si="0"/>
        <v>0</v>
      </c>
      <c r="F31" s="23">
        <v>36</v>
      </c>
      <c r="G31" s="24">
        <v>8.4499999999999993</v>
      </c>
      <c r="H31" s="24">
        <v>9</v>
      </c>
      <c r="I31" s="22">
        <v>0</v>
      </c>
      <c r="J31" s="22">
        <f t="shared" si="1"/>
        <v>0</v>
      </c>
      <c r="K31" s="23">
        <v>68</v>
      </c>
      <c r="L31" s="24">
        <v>16.45</v>
      </c>
      <c r="M31" s="24">
        <v>17</v>
      </c>
      <c r="N31" s="22">
        <v>0</v>
      </c>
      <c r="O31" s="22">
        <f t="shared" si="2"/>
        <v>0</v>
      </c>
    </row>
    <row r="32" spans="1:15" ht="21.75" customHeight="1">
      <c r="A32" s="19">
        <v>5</v>
      </c>
      <c r="B32" s="24">
        <v>1</v>
      </c>
      <c r="C32" s="21">
        <v>1.1499999999999999</v>
      </c>
      <c r="D32" s="22">
        <v>0</v>
      </c>
      <c r="E32" s="22">
        <f t="shared" si="0"/>
        <v>0</v>
      </c>
      <c r="F32" s="23">
        <v>37</v>
      </c>
      <c r="G32" s="24">
        <v>9</v>
      </c>
      <c r="H32" s="24">
        <v>9.15</v>
      </c>
      <c r="I32" s="22">
        <v>0</v>
      </c>
      <c r="J32" s="22">
        <f t="shared" si="1"/>
        <v>0</v>
      </c>
      <c r="K32" s="23">
        <v>69</v>
      </c>
      <c r="L32" s="24">
        <v>17</v>
      </c>
      <c r="M32" s="24">
        <v>17.149999999999999</v>
      </c>
      <c r="N32" s="22">
        <v>0</v>
      </c>
      <c r="O32" s="22">
        <f t="shared" si="2"/>
        <v>0</v>
      </c>
    </row>
    <row r="33" spans="1:15" ht="21.75" customHeight="1">
      <c r="A33" s="19">
        <v>6</v>
      </c>
      <c r="B33" s="21">
        <v>1.1499999999999999</v>
      </c>
      <c r="C33" s="24">
        <v>1.3</v>
      </c>
      <c r="D33" s="22">
        <v>0</v>
      </c>
      <c r="E33" s="22">
        <f t="shared" si="0"/>
        <v>0</v>
      </c>
      <c r="F33" s="23">
        <v>38</v>
      </c>
      <c r="G33" s="24">
        <v>9.15</v>
      </c>
      <c r="H33" s="24">
        <v>9.3000000000000007</v>
      </c>
      <c r="I33" s="22">
        <v>0</v>
      </c>
      <c r="J33" s="22">
        <f t="shared" si="1"/>
        <v>0</v>
      </c>
      <c r="K33" s="23">
        <v>70</v>
      </c>
      <c r="L33" s="24">
        <v>17.149999999999999</v>
      </c>
      <c r="M33" s="24">
        <v>17.3</v>
      </c>
      <c r="N33" s="22">
        <v>0</v>
      </c>
      <c r="O33" s="22">
        <f t="shared" si="2"/>
        <v>0</v>
      </c>
    </row>
    <row r="34" spans="1:15" ht="21.75" customHeight="1">
      <c r="A34" s="19">
        <v>7</v>
      </c>
      <c r="B34" s="25">
        <v>1.3</v>
      </c>
      <c r="C34" s="21">
        <v>1.45</v>
      </c>
      <c r="D34" s="22">
        <v>0</v>
      </c>
      <c r="E34" s="22">
        <f t="shared" si="0"/>
        <v>0</v>
      </c>
      <c r="F34" s="23">
        <v>39</v>
      </c>
      <c r="G34" s="24">
        <v>9.3000000000000007</v>
      </c>
      <c r="H34" s="24">
        <v>9.4499999999999993</v>
      </c>
      <c r="I34" s="22">
        <v>0</v>
      </c>
      <c r="J34" s="22">
        <f t="shared" si="1"/>
        <v>0</v>
      </c>
      <c r="K34" s="23">
        <v>71</v>
      </c>
      <c r="L34" s="24">
        <v>17.3</v>
      </c>
      <c r="M34" s="24">
        <v>17.45</v>
      </c>
      <c r="N34" s="22">
        <v>0</v>
      </c>
      <c r="O34" s="22">
        <f t="shared" si="2"/>
        <v>0</v>
      </c>
    </row>
    <row r="35" spans="1:15" ht="21.75" customHeight="1">
      <c r="A35" s="19">
        <v>8</v>
      </c>
      <c r="B35" s="19">
        <v>1.45</v>
      </c>
      <c r="C35" s="24">
        <v>2</v>
      </c>
      <c r="D35" s="22">
        <v>0</v>
      </c>
      <c r="E35" s="22">
        <f t="shared" si="0"/>
        <v>0</v>
      </c>
      <c r="F35" s="23">
        <v>40</v>
      </c>
      <c r="G35" s="24">
        <v>9.4499999999999993</v>
      </c>
      <c r="H35" s="24">
        <v>10</v>
      </c>
      <c r="I35" s="22">
        <v>0</v>
      </c>
      <c r="J35" s="22">
        <f t="shared" si="1"/>
        <v>0</v>
      </c>
      <c r="K35" s="23">
        <v>72</v>
      </c>
      <c r="L35" s="26">
        <v>17.45</v>
      </c>
      <c r="M35" s="24">
        <v>18</v>
      </c>
      <c r="N35" s="22">
        <v>0</v>
      </c>
      <c r="O35" s="22">
        <f t="shared" si="2"/>
        <v>0</v>
      </c>
    </row>
    <row r="36" spans="1:15" ht="21.75" customHeight="1">
      <c r="A36" s="19">
        <v>9</v>
      </c>
      <c r="B36" s="25">
        <v>2</v>
      </c>
      <c r="C36" s="21">
        <v>2.15</v>
      </c>
      <c r="D36" s="22">
        <v>0</v>
      </c>
      <c r="E36" s="22">
        <f t="shared" si="0"/>
        <v>0</v>
      </c>
      <c r="F36" s="23">
        <v>41</v>
      </c>
      <c r="G36" s="24">
        <v>10</v>
      </c>
      <c r="H36" s="26">
        <v>10.15</v>
      </c>
      <c r="I36" s="22">
        <v>0</v>
      </c>
      <c r="J36" s="22">
        <f t="shared" si="1"/>
        <v>0</v>
      </c>
      <c r="K36" s="23">
        <v>73</v>
      </c>
      <c r="L36" s="26">
        <v>18</v>
      </c>
      <c r="M36" s="24">
        <v>18.149999999999999</v>
      </c>
      <c r="N36" s="22">
        <v>0</v>
      </c>
      <c r="O36" s="22">
        <f t="shared" si="2"/>
        <v>0</v>
      </c>
    </row>
    <row r="37" spans="1:15" ht="21.75" customHeight="1">
      <c r="A37" s="19">
        <v>10</v>
      </c>
      <c r="B37" s="19">
        <v>2.15</v>
      </c>
      <c r="C37" s="24">
        <v>2.2999999999999998</v>
      </c>
      <c r="D37" s="22">
        <v>0</v>
      </c>
      <c r="E37" s="22">
        <f t="shared" si="0"/>
        <v>0</v>
      </c>
      <c r="F37" s="23">
        <v>42</v>
      </c>
      <c r="G37" s="24">
        <v>10.15</v>
      </c>
      <c r="H37" s="26">
        <v>10.3</v>
      </c>
      <c r="I37" s="22">
        <v>0</v>
      </c>
      <c r="J37" s="22">
        <f t="shared" si="1"/>
        <v>0</v>
      </c>
      <c r="K37" s="23">
        <v>74</v>
      </c>
      <c r="L37" s="26">
        <v>18.149999999999999</v>
      </c>
      <c r="M37" s="24">
        <v>18.3</v>
      </c>
      <c r="N37" s="22">
        <v>0</v>
      </c>
      <c r="O37" s="22">
        <f t="shared" si="2"/>
        <v>0</v>
      </c>
    </row>
    <row r="38" spans="1:15" ht="21.75" customHeight="1">
      <c r="A38" s="19">
        <v>11</v>
      </c>
      <c r="B38" s="25">
        <v>2.2999999999999998</v>
      </c>
      <c r="C38" s="21">
        <v>2.4500000000000002</v>
      </c>
      <c r="D38" s="22">
        <v>0</v>
      </c>
      <c r="E38" s="22">
        <f t="shared" si="0"/>
        <v>0</v>
      </c>
      <c r="F38" s="23">
        <v>43</v>
      </c>
      <c r="G38" s="24">
        <v>10.3</v>
      </c>
      <c r="H38" s="26">
        <v>10.45</v>
      </c>
      <c r="I38" s="22">
        <v>0</v>
      </c>
      <c r="J38" s="22">
        <f t="shared" si="1"/>
        <v>0</v>
      </c>
      <c r="K38" s="23">
        <v>75</v>
      </c>
      <c r="L38" s="26">
        <v>18.3</v>
      </c>
      <c r="M38" s="24">
        <v>18.45</v>
      </c>
      <c r="N38" s="22">
        <v>0</v>
      </c>
      <c r="O38" s="22">
        <f t="shared" si="2"/>
        <v>0</v>
      </c>
    </row>
    <row r="39" spans="1:15" ht="21.75" customHeight="1">
      <c r="A39" s="19">
        <v>12</v>
      </c>
      <c r="B39" s="19">
        <v>2.4500000000000002</v>
      </c>
      <c r="C39" s="24">
        <v>3</v>
      </c>
      <c r="D39" s="22">
        <v>0</v>
      </c>
      <c r="E39" s="22">
        <f t="shared" si="0"/>
        <v>0</v>
      </c>
      <c r="F39" s="23">
        <v>44</v>
      </c>
      <c r="G39" s="24">
        <v>10.45</v>
      </c>
      <c r="H39" s="26">
        <v>11</v>
      </c>
      <c r="I39" s="22">
        <v>0</v>
      </c>
      <c r="J39" s="22">
        <f t="shared" si="1"/>
        <v>0</v>
      </c>
      <c r="K39" s="23">
        <v>76</v>
      </c>
      <c r="L39" s="26">
        <v>18.45</v>
      </c>
      <c r="M39" s="24">
        <v>19</v>
      </c>
      <c r="N39" s="22">
        <v>0</v>
      </c>
      <c r="O39" s="22">
        <f t="shared" si="2"/>
        <v>0</v>
      </c>
    </row>
    <row r="40" spans="1:15" ht="21.75" customHeight="1">
      <c r="A40" s="19">
        <v>13</v>
      </c>
      <c r="B40" s="25">
        <v>3</v>
      </c>
      <c r="C40" s="27">
        <v>3.15</v>
      </c>
      <c r="D40" s="22">
        <v>0</v>
      </c>
      <c r="E40" s="22">
        <f t="shared" si="0"/>
        <v>0</v>
      </c>
      <c r="F40" s="23">
        <v>45</v>
      </c>
      <c r="G40" s="24">
        <v>11</v>
      </c>
      <c r="H40" s="26">
        <v>11.15</v>
      </c>
      <c r="I40" s="22">
        <v>0</v>
      </c>
      <c r="J40" s="22">
        <f t="shared" si="1"/>
        <v>0</v>
      </c>
      <c r="K40" s="23">
        <v>77</v>
      </c>
      <c r="L40" s="26">
        <v>19</v>
      </c>
      <c r="M40" s="24">
        <v>19.149999999999999</v>
      </c>
      <c r="N40" s="22">
        <v>0</v>
      </c>
      <c r="O40" s="22">
        <f t="shared" si="2"/>
        <v>0</v>
      </c>
    </row>
    <row r="41" spans="1:15" ht="21.75" customHeight="1">
      <c r="A41" s="19">
        <v>14</v>
      </c>
      <c r="B41" s="19">
        <v>3.15</v>
      </c>
      <c r="C41" s="26">
        <v>3.3</v>
      </c>
      <c r="D41" s="22">
        <v>0</v>
      </c>
      <c r="E41" s="22">
        <f t="shared" si="0"/>
        <v>0</v>
      </c>
      <c r="F41" s="23">
        <v>46</v>
      </c>
      <c r="G41" s="24">
        <v>11.15</v>
      </c>
      <c r="H41" s="26">
        <v>11.3</v>
      </c>
      <c r="I41" s="22">
        <v>0</v>
      </c>
      <c r="J41" s="22">
        <f t="shared" si="1"/>
        <v>0</v>
      </c>
      <c r="K41" s="23">
        <v>78</v>
      </c>
      <c r="L41" s="26">
        <v>19.149999999999999</v>
      </c>
      <c r="M41" s="24">
        <v>19.3</v>
      </c>
      <c r="N41" s="22">
        <v>0</v>
      </c>
      <c r="O41" s="22">
        <f t="shared" si="2"/>
        <v>0</v>
      </c>
    </row>
    <row r="42" spans="1:15" ht="21.75" customHeight="1">
      <c r="A42" s="19">
        <v>15</v>
      </c>
      <c r="B42" s="25">
        <v>3.3</v>
      </c>
      <c r="C42" s="27">
        <v>3.45</v>
      </c>
      <c r="D42" s="22">
        <v>0</v>
      </c>
      <c r="E42" s="22">
        <f t="shared" si="0"/>
        <v>0</v>
      </c>
      <c r="F42" s="23">
        <v>47</v>
      </c>
      <c r="G42" s="24">
        <v>11.3</v>
      </c>
      <c r="H42" s="26">
        <v>11.45</v>
      </c>
      <c r="I42" s="22">
        <v>0</v>
      </c>
      <c r="J42" s="22">
        <f t="shared" si="1"/>
        <v>0</v>
      </c>
      <c r="K42" s="23">
        <v>79</v>
      </c>
      <c r="L42" s="26">
        <v>19.3</v>
      </c>
      <c r="M42" s="24">
        <v>19.45</v>
      </c>
      <c r="N42" s="22">
        <v>0</v>
      </c>
      <c r="O42" s="22">
        <f t="shared" si="2"/>
        <v>0</v>
      </c>
    </row>
    <row r="43" spans="1:15" ht="21.75" customHeight="1">
      <c r="A43" s="19">
        <v>16</v>
      </c>
      <c r="B43" s="19">
        <v>3.45</v>
      </c>
      <c r="C43" s="26">
        <v>4</v>
      </c>
      <c r="D43" s="22">
        <v>0</v>
      </c>
      <c r="E43" s="22">
        <f t="shared" si="0"/>
        <v>0</v>
      </c>
      <c r="F43" s="23">
        <v>48</v>
      </c>
      <c r="G43" s="24">
        <v>11.45</v>
      </c>
      <c r="H43" s="26">
        <v>12</v>
      </c>
      <c r="I43" s="22">
        <v>0</v>
      </c>
      <c r="J43" s="22">
        <f t="shared" si="1"/>
        <v>0</v>
      </c>
      <c r="K43" s="23">
        <v>80</v>
      </c>
      <c r="L43" s="26">
        <v>19.45</v>
      </c>
      <c r="M43" s="24">
        <v>20</v>
      </c>
      <c r="N43" s="22">
        <v>0</v>
      </c>
      <c r="O43" s="22">
        <f t="shared" si="2"/>
        <v>0</v>
      </c>
    </row>
    <row r="44" spans="1:15" ht="21.75" customHeight="1">
      <c r="A44" s="19">
        <v>17</v>
      </c>
      <c r="B44" s="25">
        <v>4</v>
      </c>
      <c r="C44" s="27">
        <v>4.1500000000000004</v>
      </c>
      <c r="D44" s="22">
        <v>0</v>
      </c>
      <c r="E44" s="22">
        <f t="shared" si="0"/>
        <v>0</v>
      </c>
      <c r="F44" s="23">
        <v>49</v>
      </c>
      <c r="G44" s="24">
        <v>12</v>
      </c>
      <c r="H44" s="26">
        <v>12.15</v>
      </c>
      <c r="I44" s="22">
        <v>0</v>
      </c>
      <c r="J44" s="22">
        <f t="shared" si="1"/>
        <v>0</v>
      </c>
      <c r="K44" s="23">
        <v>81</v>
      </c>
      <c r="L44" s="26">
        <v>20</v>
      </c>
      <c r="M44" s="24">
        <v>20.149999999999999</v>
      </c>
      <c r="N44" s="22">
        <v>0</v>
      </c>
      <c r="O44" s="22">
        <f t="shared" si="2"/>
        <v>0</v>
      </c>
    </row>
    <row r="45" spans="1:15" ht="21.75" customHeight="1">
      <c r="A45" s="19">
        <v>18</v>
      </c>
      <c r="B45" s="19">
        <v>4.1500000000000004</v>
      </c>
      <c r="C45" s="26">
        <v>4.3</v>
      </c>
      <c r="D45" s="22">
        <v>0</v>
      </c>
      <c r="E45" s="22">
        <f t="shared" si="0"/>
        <v>0</v>
      </c>
      <c r="F45" s="23">
        <v>50</v>
      </c>
      <c r="G45" s="24">
        <v>12.15</v>
      </c>
      <c r="H45" s="26">
        <v>12.3</v>
      </c>
      <c r="I45" s="22">
        <v>0</v>
      </c>
      <c r="J45" s="22">
        <f t="shared" si="1"/>
        <v>0</v>
      </c>
      <c r="K45" s="23">
        <v>82</v>
      </c>
      <c r="L45" s="26">
        <v>20.149999999999999</v>
      </c>
      <c r="M45" s="24">
        <v>20.3</v>
      </c>
      <c r="N45" s="22">
        <v>0</v>
      </c>
      <c r="O45" s="22">
        <f t="shared" si="2"/>
        <v>0</v>
      </c>
    </row>
    <row r="46" spans="1:15" ht="21.75" customHeight="1">
      <c r="A46" s="19">
        <v>19</v>
      </c>
      <c r="B46" s="25">
        <v>4.3</v>
      </c>
      <c r="C46" s="27">
        <v>4.45</v>
      </c>
      <c r="D46" s="22">
        <v>0</v>
      </c>
      <c r="E46" s="22">
        <f t="shared" si="0"/>
        <v>0</v>
      </c>
      <c r="F46" s="23">
        <v>51</v>
      </c>
      <c r="G46" s="24">
        <v>12.3</v>
      </c>
      <c r="H46" s="26">
        <v>12.45</v>
      </c>
      <c r="I46" s="22">
        <v>0</v>
      </c>
      <c r="J46" s="22">
        <f t="shared" si="1"/>
        <v>0</v>
      </c>
      <c r="K46" s="23">
        <v>83</v>
      </c>
      <c r="L46" s="26">
        <v>20.3</v>
      </c>
      <c r="M46" s="24">
        <v>20.45</v>
      </c>
      <c r="N46" s="22">
        <v>0</v>
      </c>
      <c r="O46" s="22">
        <f t="shared" si="2"/>
        <v>0</v>
      </c>
    </row>
    <row r="47" spans="1:15" ht="21.75" customHeight="1">
      <c r="A47" s="19">
        <v>20</v>
      </c>
      <c r="B47" s="19">
        <v>4.45</v>
      </c>
      <c r="C47" s="26">
        <v>5</v>
      </c>
      <c r="D47" s="22">
        <v>0</v>
      </c>
      <c r="E47" s="22">
        <f t="shared" si="0"/>
        <v>0</v>
      </c>
      <c r="F47" s="23">
        <v>52</v>
      </c>
      <c r="G47" s="24">
        <v>12.45</v>
      </c>
      <c r="H47" s="26">
        <v>13</v>
      </c>
      <c r="I47" s="22">
        <v>0</v>
      </c>
      <c r="J47" s="22">
        <f t="shared" si="1"/>
        <v>0</v>
      </c>
      <c r="K47" s="23">
        <v>84</v>
      </c>
      <c r="L47" s="26">
        <v>20.45</v>
      </c>
      <c r="M47" s="24">
        <v>21</v>
      </c>
      <c r="N47" s="22">
        <v>0</v>
      </c>
      <c r="O47" s="22">
        <f t="shared" si="2"/>
        <v>0</v>
      </c>
    </row>
    <row r="48" spans="1:15" ht="21.75" customHeight="1">
      <c r="A48" s="19">
        <v>21</v>
      </c>
      <c r="B48" s="24">
        <v>5</v>
      </c>
      <c r="C48" s="27">
        <v>5.15</v>
      </c>
      <c r="D48" s="22">
        <v>0</v>
      </c>
      <c r="E48" s="22">
        <f t="shared" si="0"/>
        <v>0</v>
      </c>
      <c r="F48" s="23">
        <v>53</v>
      </c>
      <c r="G48" s="24">
        <v>13</v>
      </c>
      <c r="H48" s="26">
        <v>13.15</v>
      </c>
      <c r="I48" s="22">
        <v>0</v>
      </c>
      <c r="J48" s="22">
        <f t="shared" si="1"/>
        <v>0</v>
      </c>
      <c r="K48" s="23">
        <v>85</v>
      </c>
      <c r="L48" s="26">
        <v>21</v>
      </c>
      <c r="M48" s="24">
        <v>21.15</v>
      </c>
      <c r="N48" s="22">
        <v>0</v>
      </c>
      <c r="O48" s="22">
        <f t="shared" si="2"/>
        <v>0</v>
      </c>
    </row>
    <row r="49" spans="1:18" ht="21.75" customHeight="1">
      <c r="A49" s="19">
        <v>22</v>
      </c>
      <c r="B49" s="21">
        <v>5.15</v>
      </c>
      <c r="C49" s="26">
        <v>5.3</v>
      </c>
      <c r="D49" s="22">
        <v>0</v>
      </c>
      <c r="E49" s="22">
        <f t="shared" si="0"/>
        <v>0</v>
      </c>
      <c r="F49" s="23">
        <v>54</v>
      </c>
      <c r="G49" s="24">
        <v>13.15</v>
      </c>
      <c r="H49" s="26">
        <v>13.3</v>
      </c>
      <c r="I49" s="22">
        <v>0</v>
      </c>
      <c r="J49" s="22">
        <f t="shared" si="1"/>
        <v>0</v>
      </c>
      <c r="K49" s="23">
        <v>86</v>
      </c>
      <c r="L49" s="26">
        <v>21.15</v>
      </c>
      <c r="M49" s="24">
        <v>21.3</v>
      </c>
      <c r="N49" s="22">
        <v>0</v>
      </c>
      <c r="O49" s="22">
        <f t="shared" si="2"/>
        <v>0</v>
      </c>
    </row>
    <row r="50" spans="1:18" ht="21.75" customHeight="1">
      <c r="A50" s="19">
        <v>23</v>
      </c>
      <c r="B50" s="24">
        <v>5.3</v>
      </c>
      <c r="C50" s="27">
        <v>5.45</v>
      </c>
      <c r="D50" s="22">
        <v>0</v>
      </c>
      <c r="E50" s="22">
        <f t="shared" si="0"/>
        <v>0</v>
      </c>
      <c r="F50" s="23">
        <v>55</v>
      </c>
      <c r="G50" s="24">
        <v>13.3</v>
      </c>
      <c r="H50" s="26">
        <v>13.45</v>
      </c>
      <c r="I50" s="22">
        <v>0</v>
      </c>
      <c r="J50" s="22">
        <f t="shared" si="1"/>
        <v>0</v>
      </c>
      <c r="K50" s="23">
        <v>87</v>
      </c>
      <c r="L50" s="26">
        <v>21.3</v>
      </c>
      <c r="M50" s="24">
        <v>21.45</v>
      </c>
      <c r="N50" s="22">
        <v>0</v>
      </c>
      <c r="O50" s="22">
        <f t="shared" si="2"/>
        <v>0</v>
      </c>
    </row>
    <row r="51" spans="1:18" ht="21.75" customHeight="1">
      <c r="A51" s="19">
        <v>24</v>
      </c>
      <c r="B51" s="21">
        <v>5.45</v>
      </c>
      <c r="C51" s="26">
        <v>6</v>
      </c>
      <c r="D51" s="22">
        <v>0</v>
      </c>
      <c r="E51" s="22">
        <v>0</v>
      </c>
      <c r="F51" s="23">
        <v>56</v>
      </c>
      <c r="G51" s="24">
        <v>13.45</v>
      </c>
      <c r="H51" s="26">
        <v>14</v>
      </c>
      <c r="I51" s="22">
        <v>0</v>
      </c>
      <c r="J51" s="22">
        <f t="shared" si="1"/>
        <v>0</v>
      </c>
      <c r="K51" s="23">
        <v>88</v>
      </c>
      <c r="L51" s="26">
        <v>21.45</v>
      </c>
      <c r="M51" s="24">
        <v>22</v>
      </c>
      <c r="N51" s="22">
        <v>0</v>
      </c>
      <c r="O51" s="22">
        <f t="shared" si="2"/>
        <v>0</v>
      </c>
    </row>
    <row r="52" spans="1:18" ht="21.75" customHeight="1">
      <c r="A52" s="19">
        <v>25</v>
      </c>
      <c r="B52" s="24">
        <v>6</v>
      </c>
      <c r="C52" s="27">
        <v>6.15</v>
      </c>
      <c r="D52" s="22">
        <v>0</v>
      </c>
      <c r="E52" s="22">
        <v>0</v>
      </c>
      <c r="F52" s="23">
        <v>57</v>
      </c>
      <c r="G52" s="24">
        <v>14</v>
      </c>
      <c r="H52" s="26">
        <v>14.15</v>
      </c>
      <c r="I52" s="22">
        <v>0</v>
      </c>
      <c r="J52" s="22">
        <f t="shared" si="1"/>
        <v>0</v>
      </c>
      <c r="K52" s="23">
        <v>89</v>
      </c>
      <c r="L52" s="26">
        <v>22</v>
      </c>
      <c r="M52" s="24">
        <v>22.15</v>
      </c>
      <c r="N52" s="22">
        <v>0</v>
      </c>
      <c r="O52" s="22">
        <f t="shared" si="2"/>
        <v>0</v>
      </c>
    </row>
    <row r="53" spans="1:18" ht="21.75" customHeight="1">
      <c r="A53" s="19">
        <v>26</v>
      </c>
      <c r="B53" s="21">
        <v>6.15</v>
      </c>
      <c r="C53" s="26">
        <v>6.3</v>
      </c>
      <c r="D53" s="22">
        <v>0</v>
      </c>
      <c r="E53" s="22">
        <v>0</v>
      </c>
      <c r="F53" s="23">
        <v>58</v>
      </c>
      <c r="G53" s="24">
        <v>14.15</v>
      </c>
      <c r="H53" s="26">
        <v>14.3</v>
      </c>
      <c r="I53" s="22">
        <v>0</v>
      </c>
      <c r="J53" s="22">
        <f t="shared" si="1"/>
        <v>0</v>
      </c>
      <c r="K53" s="23">
        <v>90</v>
      </c>
      <c r="L53" s="26">
        <v>22.15</v>
      </c>
      <c r="M53" s="24">
        <v>22.3</v>
      </c>
      <c r="N53" s="22">
        <v>0</v>
      </c>
      <c r="O53" s="22">
        <f t="shared" si="2"/>
        <v>0</v>
      </c>
    </row>
    <row r="54" spans="1:18" ht="21.75" customHeight="1">
      <c r="A54" s="19">
        <v>27</v>
      </c>
      <c r="B54" s="24">
        <v>6.3</v>
      </c>
      <c r="C54" s="27">
        <v>6.45</v>
      </c>
      <c r="D54" s="22">
        <v>0</v>
      </c>
      <c r="E54" s="22">
        <v>0</v>
      </c>
      <c r="F54" s="23">
        <v>59</v>
      </c>
      <c r="G54" s="24">
        <v>14.3</v>
      </c>
      <c r="H54" s="26">
        <v>14.45</v>
      </c>
      <c r="I54" s="22">
        <v>0</v>
      </c>
      <c r="J54" s="22">
        <f t="shared" si="1"/>
        <v>0</v>
      </c>
      <c r="K54" s="23">
        <v>91</v>
      </c>
      <c r="L54" s="26">
        <v>22.3</v>
      </c>
      <c r="M54" s="24">
        <v>22.45</v>
      </c>
      <c r="N54" s="22">
        <v>0</v>
      </c>
      <c r="O54" s="22">
        <f t="shared" si="2"/>
        <v>0</v>
      </c>
    </row>
    <row r="55" spans="1:18" ht="21.75" customHeight="1">
      <c r="A55" s="19">
        <v>28</v>
      </c>
      <c r="B55" s="21">
        <v>6.45</v>
      </c>
      <c r="C55" s="26">
        <v>7</v>
      </c>
      <c r="D55" s="22">
        <v>0</v>
      </c>
      <c r="E55" s="22">
        <v>0</v>
      </c>
      <c r="F55" s="23">
        <v>60</v>
      </c>
      <c r="G55" s="24">
        <v>14.45</v>
      </c>
      <c r="H55" s="24">
        <v>15</v>
      </c>
      <c r="I55" s="22">
        <v>0</v>
      </c>
      <c r="J55" s="22">
        <f t="shared" si="1"/>
        <v>0</v>
      </c>
      <c r="K55" s="23">
        <v>92</v>
      </c>
      <c r="L55" s="26">
        <v>22.45</v>
      </c>
      <c r="M55" s="24">
        <v>23</v>
      </c>
      <c r="N55" s="22">
        <v>0</v>
      </c>
      <c r="O55" s="22">
        <f t="shared" si="2"/>
        <v>0</v>
      </c>
    </row>
    <row r="56" spans="1:18" ht="21.75" customHeight="1">
      <c r="A56" s="19">
        <v>29</v>
      </c>
      <c r="B56" s="24">
        <v>7</v>
      </c>
      <c r="C56" s="27">
        <v>7.15</v>
      </c>
      <c r="D56" s="22">
        <v>0</v>
      </c>
      <c r="E56" s="22">
        <v>0</v>
      </c>
      <c r="F56" s="23">
        <v>61</v>
      </c>
      <c r="G56" s="24">
        <v>15</v>
      </c>
      <c r="H56" s="24">
        <v>15.15</v>
      </c>
      <c r="I56" s="22">
        <v>0</v>
      </c>
      <c r="J56" s="22">
        <f t="shared" si="1"/>
        <v>0</v>
      </c>
      <c r="K56" s="23">
        <v>93</v>
      </c>
      <c r="L56" s="26">
        <v>23</v>
      </c>
      <c r="M56" s="24">
        <v>23.15</v>
      </c>
      <c r="N56" s="22">
        <v>0</v>
      </c>
      <c r="O56" s="22">
        <f t="shared" si="2"/>
        <v>0</v>
      </c>
    </row>
    <row r="57" spans="1:18" ht="21.75" customHeight="1">
      <c r="A57" s="19">
        <v>30</v>
      </c>
      <c r="B57" s="21">
        <v>7.15</v>
      </c>
      <c r="C57" s="26">
        <v>7.3</v>
      </c>
      <c r="D57" s="22">
        <v>0</v>
      </c>
      <c r="E57" s="22">
        <v>0</v>
      </c>
      <c r="F57" s="23">
        <v>62</v>
      </c>
      <c r="G57" s="24">
        <v>15.15</v>
      </c>
      <c r="H57" s="24">
        <v>15.3</v>
      </c>
      <c r="I57" s="22">
        <v>0</v>
      </c>
      <c r="J57" s="22">
        <f t="shared" si="1"/>
        <v>0</v>
      </c>
      <c r="K57" s="23">
        <v>94</v>
      </c>
      <c r="L57" s="24">
        <v>23.15</v>
      </c>
      <c r="M57" s="24">
        <v>23.3</v>
      </c>
      <c r="N57" s="22">
        <v>0</v>
      </c>
      <c r="O57" s="22">
        <f t="shared" si="2"/>
        <v>0</v>
      </c>
    </row>
    <row r="58" spans="1:18" ht="21.75" customHeight="1">
      <c r="A58" s="19">
        <v>31</v>
      </c>
      <c r="B58" s="24">
        <v>7.3</v>
      </c>
      <c r="C58" s="27">
        <v>7.45</v>
      </c>
      <c r="D58" s="22">
        <v>0</v>
      </c>
      <c r="E58" s="22">
        <v>0</v>
      </c>
      <c r="F58" s="23">
        <v>63</v>
      </c>
      <c r="G58" s="24">
        <v>15.3</v>
      </c>
      <c r="H58" s="24">
        <v>15.45</v>
      </c>
      <c r="I58" s="22">
        <v>0</v>
      </c>
      <c r="J58" s="22">
        <f t="shared" si="1"/>
        <v>0</v>
      </c>
      <c r="K58" s="23">
        <v>95</v>
      </c>
      <c r="L58" s="24">
        <v>23.3</v>
      </c>
      <c r="M58" s="24">
        <v>23.45</v>
      </c>
      <c r="N58" s="22">
        <v>0</v>
      </c>
      <c r="O58" s="22">
        <f t="shared" si="2"/>
        <v>0</v>
      </c>
    </row>
    <row r="59" spans="1:18" ht="21.75" customHeight="1">
      <c r="A59" s="19">
        <v>32</v>
      </c>
      <c r="B59" s="21">
        <v>7.45</v>
      </c>
      <c r="C59" s="26">
        <v>8</v>
      </c>
      <c r="D59" s="22">
        <v>0</v>
      </c>
      <c r="E59" s="22">
        <v>0</v>
      </c>
      <c r="F59" s="23">
        <v>64</v>
      </c>
      <c r="G59" s="24">
        <v>15.45</v>
      </c>
      <c r="H59" s="24">
        <v>16</v>
      </c>
      <c r="I59" s="22">
        <v>0</v>
      </c>
      <c r="J59" s="22">
        <f t="shared" si="1"/>
        <v>0</v>
      </c>
      <c r="K59" s="28">
        <v>96</v>
      </c>
      <c r="L59" s="24">
        <v>23.45</v>
      </c>
      <c r="M59" s="29">
        <v>24</v>
      </c>
      <c r="N59" s="22">
        <v>0</v>
      </c>
      <c r="O59" s="22">
        <f t="shared" si="2"/>
        <v>0</v>
      </c>
    </row>
    <row r="60" spans="1:18" ht="21.75" customHeight="1">
      <c r="A60" s="30"/>
      <c r="B60" s="31"/>
      <c r="C60" s="32"/>
      <c r="D60" s="33">
        <f>SUM(D28:D59)</f>
        <v>0</v>
      </c>
      <c r="E60" s="34">
        <f>SUM(E28:E59)</f>
        <v>0</v>
      </c>
      <c r="F60" s="35"/>
      <c r="G60" s="36"/>
      <c r="H60" s="36"/>
      <c r="I60" s="34">
        <f>SUM(I28:I59)</f>
        <v>0</v>
      </c>
      <c r="J60" s="33">
        <f>SUM(J28:J59)</f>
        <v>0</v>
      </c>
      <c r="K60" s="35"/>
      <c r="L60" s="36"/>
      <c r="M60" s="36"/>
      <c r="N60" s="33">
        <f>SUM(N28:N59)</f>
        <v>0</v>
      </c>
      <c r="O60" s="34">
        <f>SUM(O28:O59)</f>
        <v>0</v>
      </c>
      <c r="P60" s="14"/>
      <c r="Q60" s="37"/>
      <c r="R60" s="14"/>
    </row>
    <row r="64" spans="1:18" ht="21.75" customHeight="1">
      <c r="A64" t="s">
        <v>106</v>
      </c>
      <c r="B64">
        <f>SUM(D60,I60,N60)/(4000*1000)</f>
        <v>0</v>
      </c>
      <c r="C64">
        <f>ROUNDDOWN(SUM(E60,J60,O60)/(4000*1000),4)</f>
        <v>0</v>
      </c>
    </row>
    <row r="66" spans="1:17" ht="21.75" customHeight="1">
      <c r="A66" s="2" t="s">
        <v>30</v>
      </c>
      <c r="D66" s="33"/>
      <c r="E66" s="38"/>
      <c r="J66" s="38"/>
      <c r="O66" s="38"/>
      <c r="Q66" s="38"/>
    </row>
    <row r="67" spans="1:17" ht="21.75" customHeight="1">
      <c r="D67" s="33"/>
      <c r="J67" s="38"/>
      <c r="Q67" s="38"/>
    </row>
    <row r="68" spans="1:17" ht="21.7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1.7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1.75" customHeight="1">
      <c r="D70" s="33"/>
      <c r="E70" s="38"/>
      <c r="H70" s="38"/>
      <c r="J70" s="38"/>
    </row>
    <row r="71" spans="1:17" ht="21.75" customHeight="1">
      <c r="D71" s="33"/>
      <c r="E71" s="38"/>
      <c r="H71" s="38"/>
      <c r="M71" s="7" t="s">
        <v>33</v>
      </c>
    </row>
    <row r="72" spans="1:17" ht="21.75" customHeight="1">
      <c r="D72" s="33"/>
      <c r="E72" s="38"/>
      <c r="H72" s="38"/>
    </row>
    <row r="73" spans="1:17" ht="21.75" customHeight="1">
      <c r="D73" s="33"/>
      <c r="E73" s="38"/>
      <c r="H73" s="38"/>
    </row>
    <row r="74" spans="1:17" ht="21.75" customHeight="1">
      <c r="D74" s="33"/>
      <c r="E74" s="38"/>
      <c r="H74" s="38"/>
    </row>
    <row r="75" spans="1:17" ht="21.75" customHeight="1">
      <c r="D75" s="33"/>
      <c r="E75" s="38"/>
      <c r="H75" s="38"/>
    </row>
    <row r="76" spans="1:17" ht="21.75" customHeight="1">
      <c r="D76" s="33"/>
      <c r="E76" s="38"/>
      <c r="H76" s="38"/>
    </row>
    <row r="77" spans="1:17" ht="21.75" customHeight="1">
      <c r="D77" s="33"/>
      <c r="E77" s="38"/>
      <c r="H77" s="38"/>
    </row>
    <row r="78" spans="1:17" ht="21.75" customHeight="1">
      <c r="D78" s="33"/>
      <c r="E78" s="38"/>
      <c r="H78" s="38"/>
    </row>
    <row r="79" spans="1:17" ht="21.75" customHeight="1">
      <c r="D79" s="33"/>
      <c r="E79" s="38"/>
      <c r="H79" s="38"/>
    </row>
    <row r="80" spans="1:17" ht="21.75" customHeight="1">
      <c r="D80" s="33"/>
      <c r="E80" s="38"/>
      <c r="H80" s="38"/>
    </row>
    <row r="81" spans="4:8" ht="21.75" customHeight="1">
      <c r="D81" s="33"/>
      <c r="E81" s="38"/>
      <c r="H81" s="38"/>
    </row>
    <row r="82" spans="4:8" ht="21.75" customHeight="1">
      <c r="D82" s="33"/>
      <c r="E82" s="38"/>
      <c r="H82" s="38"/>
    </row>
    <row r="83" spans="4:8" ht="21.75" customHeight="1">
      <c r="D83" s="33"/>
      <c r="E83" s="38"/>
      <c r="H83" s="38"/>
    </row>
    <row r="84" spans="4:8" ht="21.75" customHeight="1">
      <c r="D84" s="33"/>
      <c r="E84" s="38"/>
      <c r="H84" s="38"/>
    </row>
    <row r="85" spans="4:8" ht="21.75" customHeight="1">
      <c r="D85" s="33"/>
      <c r="E85" s="38"/>
      <c r="H85" s="38"/>
    </row>
    <row r="86" spans="4:8" ht="21.75" customHeight="1">
      <c r="D86" s="33"/>
      <c r="E86" s="38"/>
      <c r="H86" s="38"/>
    </row>
    <row r="87" spans="4:8" ht="21.75" customHeight="1">
      <c r="D87" s="33"/>
      <c r="E87" s="38"/>
      <c r="H87" s="38"/>
    </row>
    <row r="88" spans="4:8" ht="21.75" customHeight="1">
      <c r="D88" s="33"/>
      <c r="E88" s="38"/>
      <c r="H88" s="38"/>
    </row>
    <row r="89" spans="4:8" ht="21.75" customHeight="1">
      <c r="D89" s="33"/>
      <c r="E89" s="38"/>
      <c r="H89" s="38"/>
    </row>
    <row r="90" spans="4:8" ht="21.75" customHeight="1">
      <c r="D90" s="33"/>
      <c r="E90" s="38"/>
      <c r="H90" s="38"/>
    </row>
    <row r="91" spans="4:8" ht="21.75" customHeight="1">
      <c r="D91" s="33"/>
      <c r="E91" s="38"/>
      <c r="H91" s="38"/>
    </row>
    <row r="92" spans="4:8" ht="21.75" customHeight="1">
      <c r="D92" s="33"/>
      <c r="E92" s="38"/>
      <c r="H92" s="38"/>
    </row>
    <row r="93" spans="4:8" ht="21.75" customHeight="1">
      <c r="D93" s="33"/>
      <c r="E93" s="38"/>
      <c r="H93" s="38"/>
    </row>
    <row r="94" spans="4:8" ht="21.75" customHeight="1">
      <c r="D94" s="42"/>
      <c r="E94" s="38"/>
      <c r="H94" s="38"/>
    </row>
    <row r="95" spans="4:8" ht="21.75" customHeight="1">
      <c r="E95" s="38"/>
      <c r="H95" s="38"/>
    </row>
    <row r="96" spans="4:8" ht="21.75" customHeight="1">
      <c r="E96" s="38"/>
      <c r="H96" s="38"/>
    </row>
    <row r="97" spans="4:8" ht="21.75" customHeight="1">
      <c r="E97" s="38"/>
      <c r="H97" s="38"/>
    </row>
    <row r="98" spans="4:8" ht="21.75" customHeight="1">
      <c r="D98" s="43"/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>
  <dimension ref="A2:R98"/>
  <sheetViews>
    <sheetView topLeftCell="A25" workbookViewId="0">
      <selection activeCell="G35" sqref="G35"/>
    </sheetView>
  </sheetViews>
  <sheetFormatPr defaultColWidth="10.85546875" defaultRowHeight="21" customHeight="1"/>
  <sheetData>
    <row r="2" spans="1:15" ht="21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1" customHeight="1">
      <c r="A4" s="2" t="s">
        <v>107</v>
      </c>
      <c r="B4" s="2"/>
      <c r="C4" s="2"/>
      <c r="D4" s="2"/>
      <c r="E4" s="2"/>
      <c r="F4" s="2"/>
      <c r="G4" s="2"/>
      <c r="H4" s="2"/>
      <c r="I4" s="2"/>
    </row>
    <row r="5" spans="1:15" ht="21" customHeight="1">
      <c r="A5" s="2"/>
    </row>
    <row r="6" spans="1:15" ht="21" customHeight="1">
      <c r="A6" s="2" t="s">
        <v>2</v>
      </c>
    </row>
    <row r="7" spans="1:15" ht="21" customHeight="1">
      <c r="A7" s="2" t="s">
        <v>3</v>
      </c>
    </row>
    <row r="8" spans="1:15" ht="21" customHeight="1">
      <c r="A8" s="2" t="s">
        <v>4</v>
      </c>
      <c r="H8" s="3"/>
    </row>
    <row r="9" spans="1:15" ht="21" customHeight="1">
      <c r="A9" s="2" t="s">
        <v>5</v>
      </c>
    </row>
    <row r="10" spans="1:15" ht="21" customHeight="1">
      <c r="A10" s="2" t="s">
        <v>6</v>
      </c>
    </row>
    <row r="11" spans="1:15" ht="21" customHeight="1">
      <c r="A11" s="2"/>
      <c r="G11" s="4"/>
    </row>
    <row r="12" spans="1:15" ht="21" customHeight="1">
      <c r="A12" s="2" t="s">
        <v>108</v>
      </c>
      <c r="N12" s="2" t="s">
        <v>109</v>
      </c>
    </row>
    <row r="13" spans="1:15" ht="21" customHeight="1">
      <c r="A13" s="2"/>
    </row>
    <row r="14" spans="1:15" ht="21" customHeight="1">
      <c r="A14" s="2" t="s">
        <v>9</v>
      </c>
      <c r="N14" s="5" t="s">
        <v>10</v>
      </c>
      <c r="O14" s="6" t="s">
        <v>11</v>
      </c>
    </row>
    <row r="15" spans="1:15" ht="21" customHeight="1">
      <c r="N15" s="5"/>
      <c r="O15" s="6"/>
    </row>
    <row r="16" spans="1:15" ht="21" customHeight="1">
      <c r="A16" s="7" t="s">
        <v>12</v>
      </c>
      <c r="N16" s="8"/>
      <c r="O16" s="9"/>
    </row>
    <row r="17" spans="1:15" ht="21" customHeight="1">
      <c r="A17" s="7" t="s">
        <v>13</v>
      </c>
      <c r="N17" s="10" t="s">
        <v>14</v>
      </c>
      <c r="O17" s="11" t="s">
        <v>105</v>
      </c>
    </row>
    <row r="18" spans="1:15" ht="21" customHeight="1">
      <c r="A18" s="7" t="s">
        <v>16</v>
      </c>
      <c r="N18" s="10"/>
      <c r="O18" s="12"/>
    </row>
    <row r="19" spans="1:15" ht="21" customHeight="1">
      <c r="A19" s="7" t="s">
        <v>17</v>
      </c>
      <c r="N19" s="10"/>
      <c r="O19" s="12"/>
    </row>
    <row r="20" spans="1:15" ht="21" customHeight="1">
      <c r="A20" s="7" t="s">
        <v>18</v>
      </c>
      <c r="N20" s="10"/>
      <c r="O20" s="13"/>
    </row>
    <row r="21" spans="1:15" ht="21" customHeight="1">
      <c r="A21" s="2" t="s">
        <v>19</v>
      </c>
      <c r="C21" s="1" t="s">
        <v>20</v>
      </c>
      <c r="D21" s="1"/>
      <c r="N21" s="14"/>
      <c r="O21" s="14"/>
    </row>
    <row r="23" spans="1:15" ht="21" customHeight="1">
      <c r="A23" s="2" t="s">
        <v>21</v>
      </c>
      <c r="E23" s="2" t="s">
        <v>22</v>
      </c>
    </row>
    <row r="24" spans="1:15" ht="21" customHeight="1">
      <c r="G24" s="2" t="s">
        <v>23</v>
      </c>
    </row>
    <row r="25" spans="1:15" ht="21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39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1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1" customHeight="1">
      <c r="A28" s="19">
        <v>1</v>
      </c>
      <c r="B28" s="20">
        <v>0</v>
      </c>
      <c r="C28" s="21">
        <v>0.15</v>
      </c>
      <c r="D28" s="22">
        <v>0</v>
      </c>
      <c r="E28" s="22">
        <f t="shared" ref="E28:E50" si="0">D28*(100-2.43)/100</f>
        <v>0</v>
      </c>
      <c r="F28" s="23">
        <v>33</v>
      </c>
      <c r="G28" s="24">
        <v>8</v>
      </c>
      <c r="H28" s="24">
        <v>8.15</v>
      </c>
      <c r="I28" s="22">
        <v>0</v>
      </c>
      <c r="J28" s="22">
        <f t="shared" ref="J28:J59" si="1">I28*(100-2.43)/100</f>
        <v>0</v>
      </c>
      <c r="K28" s="23">
        <v>65</v>
      </c>
      <c r="L28" s="24">
        <v>16</v>
      </c>
      <c r="M28" s="24">
        <v>16.149999999999999</v>
      </c>
      <c r="N28" s="22">
        <v>0</v>
      </c>
      <c r="O28" s="22">
        <f t="shared" ref="O28:O59" si="2">N28*(100-2.43)/100</f>
        <v>0</v>
      </c>
    </row>
    <row r="29" spans="1:15" ht="21" customHeight="1">
      <c r="A29" s="19">
        <v>2</v>
      </c>
      <c r="B29" s="19">
        <v>0.15</v>
      </c>
      <c r="C29" s="25">
        <v>0.3</v>
      </c>
      <c r="D29" s="22">
        <v>0</v>
      </c>
      <c r="E29" s="22">
        <f t="shared" si="0"/>
        <v>0</v>
      </c>
      <c r="F29" s="23">
        <v>34</v>
      </c>
      <c r="G29" s="24">
        <v>8.15</v>
      </c>
      <c r="H29" s="24">
        <v>8.3000000000000007</v>
      </c>
      <c r="I29" s="22">
        <v>0</v>
      </c>
      <c r="J29" s="22">
        <f t="shared" si="1"/>
        <v>0</v>
      </c>
      <c r="K29" s="23">
        <v>66</v>
      </c>
      <c r="L29" s="24">
        <v>16.149999999999999</v>
      </c>
      <c r="M29" s="24">
        <v>16.3</v>
      </c>
      <c r="N29" s="22">
        <v>0</v>
      </c>
      <c r="O29" s="22">
        <f t="shared" si="2"/>
        <v>0</v>
      </c>
    </row>
    <row r="30" spans="1:15" ht="21" customHeight="1">
      <c r="A30" s="19">
        <v>3</v>
      </c>
      <c r="B30" s="25">
        <v>0.3</v>
      </c>
      <c r="C30" s="21">
        <v>0.45</v>
      </c>
      <c r="D30" s="22">
        <v>0</v>
      </c>
      <c r="E30" s="22">
        <f t="shared" si="0"/>
        <v>0</v>
      </c>
      <c r="F30" s="23">
        <v>35</v>
      </c>
      <c r="G30" s="24">
        <v>8.3000000000000007</v>
      </c>
      <c r="H30" s="24">
        <v>8.4499999999999993</v>
      </c>
      <c r="I30" s="22">
        <v>0</v>
      </c>
      <c r="J30" s="22">
        <f t="shared" si="1"/>
        <v>0</v>
      </c>
      <c r="K30" s="23">
        <v>67</v>
      </c>
      <c r="L30" s="24">
        <v>16.3</v>
      </c>
      <c r="M30" s="24">
        <v>16.45</v>
      </c>
      <c r="N30" s="22">
        <v>0</v>
      </c>
      <c r="O30" s="22">
        <f t="shared" si="2"/>
        <v>0</v>
      </c>
    </row>
    <row r="31" spans="1:15" ht="21" customHeight="1">
      <c r="A31" s="19">
        <v>4</v>
      </c>
      <c r="B31" s="19">
        <v>0.45</v>
      </c>
      <c r="C31" s="24">
        <v>1</v>
      </c>
      <c r="D31" s="22">
        <v>0</v>
      </c>
      <c r="E31" s="22">
        <f t="shared" si="0"/>
        <v>0</v>
      </c>
      <c r="F31" s="23">
        <v>36</v>
      </c>
      <c r="G31" s="24">
        <v>8.4499999999999993</v>
      </c>
      <c r="H31" s="24">
        <v>9</v>
      </c>
      <c r="I31" s="22">
        <v>0</v>
      </c>
      <c r="J31" s="22">
        <f t="shared" si="1"/>
        <v>0</v>
      </c>
      <c r="K31" s="23">
        <v>68</v>
      </c>
      <c r="L31" s="24">
        <v>16.45</v>
      </c>
      <c r="M31" s="24">
        <v>17</v>
      </c>
      <c r="N31" s="22">
        <v>0</v>
      </c>
      <c r="O31" s="22">
        <f t="shared" si="2"/>
        <v>0</v>
      </c>
    </row>
    <row r="32" spans="1:15" ht="21" customHeight="1">
      <c r="A32" s="19">
        <v>5</v>
      </c>
      <c r="B32" s="24">
        <v>1</v>
      </c>
      <c r="C32" s="21">
        <v>1.1499999999999999</v>
      </c>
      <c r="D32" s="22">
        <v>0</v>
      </c>
      <c r="E32" s="22">
        <f t="shared" si="0"/>
        <v>0</v>
      </c>
      <c r="F32" s="23">
        <v>37</v>
      </c>
      <c r="G32" s="24">
        <v>9</v>
      </c>
      <c r="H32" s="24">
        <v>9.15</v>
      </c>
      <c r="I32" s="22">
        <v>0</v>
      </c>
      <c r="J32" s="22">
        <f t="shared" si="1"/>
        <v>0</v>
      </c>
      <c r="K32" s="23">
        <v>69</v>
      </c>
      <c r="L32" s="24">
        <v>17</v>
      </c>
      <c r="M32" s="24">
        <v>17.149999999999999</v>
      </c>
      <c r="N32" s="22">
        <v>0</v>
      </c>
      <c r="O32" s="22">
        <f t="shared" si="2"/>
        <v>0</v>
      </c>
    </row>
    <row r="33" spans="1:15" ht="21" customHeight="1">
      <c r="A33" s="19">
        <v>6</v>
      </c>
      <c r="B33" s="21">
        <v>1.1499999999999999</v>
      </c>
      <c r="C33" s="24">
        <v>1.3</v>
      </c>
      <c r="D33" s="22">
        <v>0</v>
      </c>
      <c r="E33" s="22">
        <f t="shared" si="0"/>
        <v>0</v>
      </c>
      <c r="F33" s="23">
        <v>38</v>
      </c>
      <c r="G33" s="24">
        <v>9.15</v>
      </c>
      <c r="H33" s="24">
        <v>9.3000000000000007</v>
      </c>
      <c r="I33" s="22">
        <v>0</v>
      </c>
      <c r="J33" s="22">
        <f t="shared" si="1"/>
        <v>0</v>
      </c>
      <c r="K33" s="23">
        <v>70</v>
      </c>
      <c r="L33" s="24">
        <v>17.149999999999999</v>
      </c>
      <c r="M33" s="24">
        <v>17.3</v>
      </c>
      <c r="N33" s="22">
        <v>0</v>
      </c>
      <c r="O33" s="22">
        <f t="shared" si="2"/>
        <v>0</v>
      </c>
    </row>
    <row r="34" spans="1:15" ht="21" customHeight="1">
      <c r="A34" s="19">
        <v>7</v>
      </c>
      <c r="B34" s="25">
        <v>1.3</v>
      </c>
      <c r="C34" s="21">
        <v>1.45</v>
      </c>
      <c r="D34" s="22">
        <v>0</v>
      </c>
      <c r="E34" s="22">
        <f t="shared" si="0"/>
        <v>0</v>
      </c>
      <c r="F34" s="23">
        <v>39</v>
      </c>
      <c r="G34" s="24">
        <v>9.3000000000000007</v>
      </c>
      <c r="H34" s="24">
        <v>9.4499999999999993</v>
      </c>
      <c r="I34" s="22">
        <v>0</v>
      </c>
      <c r="J34" s="22">
        <f t="shared" si="1"/>
        <v>0</v>
      </c>
      <c r="K34" s="23">
        <v>71</v>
      </c>
      <c r="L34" s="24">
        <v>17.3</v>
      </c>
      <c r="M34" s="24">
        <v>17.45</v>
      </c>
      <c r="N34" s="22">
        <v>0</v>
      </c>
      <c r="O34" s="22">
        <f t="shared" si="2"/>
        <v>0</v>
      </c>
    </row>
    <row r="35" spans="1:15" ht="21" customHeight="1">
      <c r="A35" s="19">
        <v>8</v>
      </c>
      <c r="B35" s="19">
        <v>1.45</v>
      </c>
      <c r="C35" s="24">
        <v>2</v>
      </c>
      <c r="D35" s="22">
        <v>0</v>
      </c>
      <c r="E35" s="22">
        <f t="shared" si="0"/>
        <v>0</v>
      </c>
      <c r="F35" s="23">
        <v>40</v>
      </c>
      <c r="G35" s="24">
        <v>9.4499999999999993</v>
      </c>
      <c r="H35" s="24">
        <v>10</v>
      </c>
      <c r="I35" s="22">
        <v>0</v>
      </c>
      <c r="J35" s="22">
        <f t="shared" si="1"/>
        <v>0</v>
      </c>
      <c r="K35" s="23">
        <v>72</v>
      </c>
      <c r="L35" s="26">
        <v>17.45</v>
      </c>
      <c r="M35" s="24">
        <v>18</v>
      </c>
      <c r="N35" s="22">
        <v>0</v>
      </c>
      <c r="O35" s="22">
        <f t="shared" si="2"/>
        <v>0</v>
      </c>
    </row>
    <row r="36" spans="1:15" ht="21" customHeight="1">
      <c r="A36" s="19">
        <v>9</v>
      </c>
      <c r="B36" s="25">
        <v>2</v>
      </c>
      <c r="C36" s="21">
        <v>2.15</v>
      </c>
      <c r="D36" s="22">
        <v>0</v>
      </c>
      <c r="E36" s="22">
        <f t="shared" si="0"/>
        <v>0</v>
      </c>
      <c r="F36" s="23">
        <v>41</v>
      </c>
      <c r="G36" s="24">
        <v>10</v>
      </c>
      <c r="H36" s="26">
        <v>10.15</v>
      </c>
      <c r="I36" s="22">
        <v>0</v>
      </c>
      <c r="J36" s="22">
        <f t="shared" si="1"/>
        <v>0</v>
      </c>
      <c r="K36" s="23">
        <v>73</v>
      </c>
      <c r="L36" s="26">
        <v>18</v>
      </c>
      <c r="M36" s="24">
        <v>18.149999999999999</v>
      </c>
      <c r="N36" s="22">
        <v>0</v>
      </c>
      <c r="O36" s="22">
        <f t="shared" si="2"/>
        <v>0</v>
      </c>
    </row>
    <row r="37" spans="1:15" ht="21" customHeight="1">
      <c r="A37" s="19">
        <v>10</v>
      </c>
      <c r="B37" s="19">
        <v>2.15</v>
      </c>
      <c r="C37" s="24">
        <v>2.2999999999999998</v>
      </c>
      <c r="D37" s="22">
        <v>0</v>
      </c>
      <c r="E37" s="22">
        <f t="shared" si="0"/>
        <v>0</v>
      </c>
      <c r="F37" s="23">
        <v>42</v>
      </c>
      <c r="G37" s="24">
        <v>10.15</v>
      </c>
      <c r="H37" s="26">
        <v>10.3</v>
      </c>
      <c r="I37" s="22">
        <v>0</v>
      </c>
      <c r="J37" s="22">
        <f t="shared" si="1"/>
        <v>0</v>
      </c>
      <c r="K37" s="23">
        <v>74</v>
      </c>
      <c r="L37" s="26">
        <v>18.149999999999999</v>
      </c>
      <c r="M37" s="24">
        <v>18.3</v>
      </c>
      <c r="N37" s="22">
        <v>0</v>
      </c>
      <c r="O37" s="22">
        <f t="shared" si="2"/>
        <v>0</v>
      </c>
    </row>
    <row r="38" spans="1:15" ht="21" customHeight="1">
      <c r="A38" s="19">
        <v>11</v>
      </c>
      <c r="B38" s="25">
        <v>2.2999999999999998</v>
      </c>
      <c r="C38" s="21">
        <v>2.4500000000000002</v>
      </c>
      <c r="D38" s="22">
        <v>0</v>
      </c>
      <c r="E38" s="22">
        <f t="shared" si="0"/>
        <v>0</v>
      </c>
      <c r="F38" s="23">
        <v>43</v>
      </c>
      <c r="G38" s="24">
        <v>10.3</v>
      </c>
      <c r="H38" s="26">
        <v>10.45</v>
      </c>
      <c r="I38" s="22">
        <v>0</v>
      </c>
      <c r="J38" s="22">
        <f t="shared" si="1"/>
        <v>0</v>
      </c>
      <c r="K38" s="23">
        <v>75</v>
      </c>
      <c r="L38" s="26">
        <v>18.3</v>
      </c>
      <c r="M38" s="24">
        <v>18.45</v>
      </c>
      <c r="N38" s="22">
        <v>0</v>
      </c>
      <c r="O38" s="22">
        <f t="shared" si="2"/>
        <v>0</v>
      </c>
    </row>
    <row r="39" spans="1:15" ht="21" customHeight="1">
      <c r="A39" s="19">
        <v>12</v>
      </c>
      <c r="B39" s="19">
        <v>2.4500000000000002</v>
      </c>
      <c r="C39" s="24">
        <v>3</v>
      </c>
      <c r="D39" s="22">
        <v>0</v>
      </c>
      <c r="E39" s="22">
        <f t="shared" si="0"/>
        <v>0</v>
      </c>
      <c r="F39" s="23">
        <v>44</v>
      </c>
      <c r="G39" s="24">
        <v>10.45</v>
      </c>
      <c r="H39" s="26">
        <v>11</v>
      </c>
      <c r="I39" s="22">
        <v>0</v>
      </c>
      <c r="J39" s="22">
        <f t="shared" si="1"/>
        <v>0</v>
      </c>
      <c r="K39" s="23">
        <v>76</v>
      </c>
      <c r="L39" s="26">
        <v>18.45</v>
      </c>
      <c r="M39" s="24">
        <v>19</v>
      </c>
      <c r="N39" s="22">
        <v>0</v>
      </c>
      <c r="O39" s="22">
        <f t="shared" si="2"/>
        <v>0</v>
      </c>
    </row>
    <row r="40" spans="1:15" ht="21" customHeight="1">
      <c r="A40" s="19">
        <v>13</v>
      </c>
      <c r="B40" s="25">
        <v>3</v>
      </c>
      <c r="C40" s="27">
        <v>3.15</v>
      </c>
      <c r="D40" s="22">
        <v>0</v>
      </c>
      <c r="E40" s="22">
        <f t="shared" si="0"/>
        <v>0</v>
      </c>
      <c r="F40" s="23">
        <v>45</v>
      </c>
      <c r="G40" s="24">
        <v>11</v>
      </c>
      <c r="H40" s="26">
        <v>11.15</v>
      </c>
      <c r="I40" s="22">
        <v>0</v>
      </c>
      <c r="J40" s="22">
        <f t="shared" si="1"/>
        <v>0</v>
      </c>
      <c r="K40" s="23">
        <v>77</v>
      </c>
      <c r="L40" s="26">
        <v>19</v>
      </c>
      <c r="M40" s="24">
        <v>19.149999999999999</v>
      </c>
      <c r="N40" s="22">
        <v>0</v>
      </c>
      <c r="O40" s="22">
        <f t="shared" si="2"/>
        <v>0</v>
      </c>
    </row>
    <row r="41" spans="1:15" ht="21" customHeight="1">
      <c r="A41" s="19">
        <v>14</v>
      </c>
      <c r="B41" s="19">
        <v>3.15</v>
      </c>
      <c r="C41" s="26">
        <v>3.3</v>
      </c>
      <c r="D41" s="22">
        <v>0</v>
      </c>
      <c r="E41" s="22">
        <f t="shared" si="0"/>
        <v>0</v>
      </c>
      <c r="F41" s="23">
        <v>46</v>
      </c>
      <c r="G41" s="24">
        <v>11.15</v>
      </c>
      <c r="H41" s="26">
        <v>11.3</v>
      </c>
      <c r="I41" s="22">
        <v>0</v>
      </c>
      <c r="J41" s="22">
        <f t="shared" si="1"/>
        <v>0</v>
      </c>
      <c r="K41" s="23">
        <v>78</v>
      </c>
      <c r="L41" s="26">
        <v>19.149999999999999</v>
      </c>
      <c r="M41" s="24">
        <v>19.3</v>
      </c>
      <c r="N41" s="22">
        <v>0</v>
      </c>
      <c r="O41" s="22">
        <f t="shared" si="2"/>
        <v>0</v>
      </c>
    </row>
    <row r="42" spans="1:15" ht="21" customHeight="1">
      <c r="A42" s="19">
        <v>15</v>
      </c>
      <c r="B42" s="25">
        <v>3.3</v>
      </c>
      <c r="C42" s="27">
        <v>3.45</v>
      </c>
      <c r="D42" s="22">
        <v>0</v>
      </c>
      <c r="E42" s="22">
        <f t="shared" si="0"/>
        <v>0</v>
      </c>
      <c r="F42" s="23">
        <v>47</v>
      </c>
      <c r="G42" s="24">
        <v>11.3</v>
      </c>
      <c r="H42" s="26">
        <v>11.45</v>
      </c>
      <c r="I42" s="22">
        <v>0</v>
      </c>
      <c r="J42" s="22">
        <f t="shared" si="1"/>
        <v>0</v>
      </c>
      <c r="K42" s="23">
        <v>79</v>
      </c>
      <c r="L42" s="26">
        <v>19.3</v>
      </c>
      <c r="M42" s="24">
        <v>19.45</v>
      </c>
      <c r="N42" s="22">
        <v>0</v>
      </c>
      <c r="O42" s="22">
        <f t="shared" si="2"/>
        <v>0</v>
      </c>
    </row>
    <row r="43" spans="1:15" ht="21" customHeight="1">
      <c r="A43" s="19">
        <v>16</v>
      </c>
      <c r="B43" s="19">
        <v>3.45</v>
      </c>
      <c r="C43" s="26">
        <v>4</v>
      </c>
      <c r="D43" s="22">
        <v>0</v>
      </c>
      <c r="E43" s="22">
        <f t="shared" si="0"/>
        <v>0</v>
      </c>
      <c r="F43" s="23">
        <v>48</v>
      </c>
      <c r="G43" s="24">
        <v>11.45</v>
      </c>
      <c r="H43" s="26">
        <v>12</v>
      </c>
      <c r="I43" s="22">
        <v>0</v>
      </c>
      <c r="J43" s="22">
        <f t="shared" si="1"/>
        <v>0</v>
      </c>
      <c r="K43" s="23">
        <v>80</v>
      </c>
      <c r="L43" s="26">
        <v>19.45</v>
      </c>
      <c r="M43" s="24">
        <v>20</v>
      </c>
      <c r="N43" s="22">
        <v>0</v>
      </c>
      <c r="O43" s="22">
        <f t="shared" si="2"/>
        <v>0</v>
      </c>
    </row>
    <row r="44" spans="1:15" ht="21" customHeight="1">
      <c r="A44" s="19">
        <v>17</v>
      </c>
      <c r="B44" s="25">
        <v>4</v>
      </c>
      <c r="C44" s="27">
        <v>4.1500000000000004</v>
      </c>
      <c r="D44" s="22">
        <v>0</v>
      </c>
      <c r="E44" s="22">
        <f t="shared" si="0"/>
        <v>0</v>
      </c>
      <c r="F44" s="23">
        <v>49</v>
      </c>
      <c r="G44" s="24">
        <v>12</v>
      </c>
      <c r="H44" s="26">
        <v>12.15</v>
      </c>
      <c r="I44" s="22">
        <v>0</v>
      </c>
      <c r="J44" s="22">
        <f t="shared" si="1"/>
        <v>0</v>
      </c>
      <c r="K44" s="23">
        <v>81</v>
      </c>
      <c r="L44" s="26">
        <v>20</v>
      </c>
      <c r="M44" s="24">
        <v>20.149999999999999</v>
      </c>
      <c r="N44" s="22">
        <v>0</v>
      </c>
      <c r="O44" s="22">
        <f t="shared" si="2"/>
        <v>0</v>
      </c>
    </row>
    <row r="45" spans="1:15" ht="21" customHeight="1">
      <c r="A45" s="19">
        <v>18</v>
      </c>
      <c r="B45" s="19">
        <v>4.1500000000000004</v>
      </c>
      <c r="C45" s="26">
        <v>4.3</v>
      </c>
      <c r="D45" s="22">
        <v>0</v>
      </c>
      <c r="E45" s="22">
        <f t="shared" si="0"/>
        <v>0</v>
      </c>
      <c r="F45" s="23">
        <v>50</v>
      </c>
      <c r="G45" s="24">
        <v>12.15</v>
      </c>
      <c r="H45" s="26">
        <v>12.3</v>
      </c>
      <c r="I45" s="22">
        <v>0</v>
      </c>
      <c r="J45" s="22">
        <f t="shared" si="1"/>
        <v>0</v>
      </c>
      <c r="K45" s="23">
        <v>82</v>
      </c>
      <c r="L45" s="26">
        <v>20.149999999999999</v>
      </c>
      <c r="M45" s="24">
        <v>20.3</v>
      </c>
      <c r="N45" s="22">
        <v>0</v>
      </c>
      <c r="O45" s="22">
        <f t="shared" si="2"/>
        <v>0</v>
      </c>
    </row>
    <row r="46" spans="1:15" ht="21" customHeight="1">
      <c r="A46" s="19">
        <v>19</v>
      </c>
      <c r="B46" s="25">
        <v>4.3</v>
      </c>
      <c r="C46" s="27">
        <v>4.45</v>
      </c>
      <c r="D46" s="22">
        <v>0</v>
      </c>
      <c r="E46" s="22">
        <f t="shared" si="0"/>
        <v>0</v>
      </c>
      <c r="F46" s="23">
        <v>51</v>
      </c>
      <c r="G46" s="24">
        <v>12.3</v>
      </c>
      <c r="H46" s="26">
        <v>12.45</v>
      </c>
      <c r="I46" s="22">
        <v>0</v>
      </c>
      <c r="J46" s="22">
        <f t="shared" si="1"/>
        <v>0</v>
      </c>
      <c r="K46" s="23">
        <v>83</v>
      </c>
      <c r="L46" s="26">
        <v>20.3</v>
      </c>
      <c r="M46" s="24">
        <v>20.45</v>
      </c>
      <c r="N46" s="22">
        <v>0</v>
      </c>
      <c r="O46" s="22">
        <f t="shared" si="2"/>
        <v>0</v>
      </c>
    </row>
    <row r="47" spans="1:15" ht="21" customHeight="1">
      <c r="A47" s="19">
        <v>20</v>
      </c>
      <c r="B47" s="19">
        <v>4.45</v>
      </c>
      <c r="C47" s="26">
        <v>5</v>
      </c>
      <c r="D47" s="22">
        <v>0</v>
      </c>
      <c r="E47" s="22">
        <f t="shared" si="0"/>
        <v>0</v>
      </c>
      <c r="F47" s="23">
        <v>52</v>
      </c>
      <c r="G47" s="24">
        <v>12.45</v>
      </c>
      <c r="H47" s="26">
        <v>13</v>
      </c>
      <c r="I47" s="22">
        <v>0</v>
      </c>
      <c r="J47" s="22">
        <f t="shared" si="1"/>
        <v>0</v>
      </c>
      <c r="K47" s="23">
        <v>84</v>
      </c>
      <c r="L47" s="26">
        <v>20.45</v>
      </c>
      <c r="M47" s="24">
        <v>21</v>
      </c>
      <c r="N47" s="22">
        <v>0</v>
      </c>
      <c r="O47" s="22">
        <f t="shared" si="2"/>
        <v>0</v>
      </c>
    </row>
    <row r="48" spans="1:15" ht="21" customHeight="1">
      <c r="A48" s="19">
        <v>21</v>
      </c>
      <c r="B48" s="24">
        <v>5</v>
      </c>
      <c r="C48" s="27">
        <v>5.15</v>
      </c>
      <c r="D48" s="22">
        <v>0</v>
      </c>
      <c r="E48" s="22">
        <f t="shared" si="0"/>
        <v>0</v>
      </c>
      <c r="F48" s="23">
        <v>53</v>
      </c>
      <c r="G48" s="24">
        <v>13</v>
      </c>
      <c r="H48" s="26">
        <v>13.15</v>
      </c>
      <c r="I48" s="22">
        <v>0</v>
      </c>
      <c r="J48" s="22">
        <f t="shared" si="1"/>
        <v>0</v>
      </c>
      <c r="K48" s="23">
        <v>85</v>
      </c>
      <c r="L48" s="26">
        <v>21</v>
      </c>
      <c r="M48" s="24">
        <v>21.15</v>
      </c>
      <c r="N48" s="22">
        <v>0</v>
      </c>
      <c r="O48" s="22">
        <f t="shared" si="2"/>
        <v>0</v>
      </c>
    </row>
    <row r="49" spans="1:18" ht="21" customHeight="1">
      <c r="A49" s="19">
        <v>22</v>
      </c>
      <c r="B49" s="21">
        <v>5.15</v>
      </c>
      <c r="C49" s="26">
        <v>5.3</v>
      </c>
      <c r="D49" s="22">
        <v>0</v>
      </c>
      <c r="E49" s="22">
        <f t="shared" si="0"/>
        <v>0</v>
      </c>
      <c r="F49" s="23">
        <v>54</v>
      </c>
      <c r="G49" s="24">
        <v>13.15</v>
      </c>
      <c r="H49" s="26">
        <v>13.3</v>
      </c>
      <c r="I49" s="22">
        <v>0</v>
      </c>
      <c r="J49" s="22">
        <f t="shared" si="1"/>
        <v>0</v>
      </c>
      <c r="K49" s="23">
        <v>86</v>
      </c>
      <c r="L49" s="26">
        <v>21.15</v>
      </c>
      <c r="M49" s="24">
        <v>21.3</v>
      </c>
      <c r="N49" s="22">
        <v>0</v>
      </c>
      <c r="O49" s="22">
        <f t="shared" si="2"/>
        <v>0</v>
      </c>
    </row>
    <row r="50" spans="1:18" ht="21" customHeight="1">
      <c r="A50" s="19">
        <v>23</v>
      </c>
      <c r="B50" s="24">
        <v>5.3</v>
      </c>
      <c r="C50" s="27">
        <v>5.45</v>
      </c>
      <c r="D50" s="22">
        <v>0</v>
      </c>
      <c r="E50" s="22">
        <f t="shared" si="0"/>
        <v>0</v>
      </c>
      <c r="F50" s="23">
        <v>55</v>
      </c>
      <c r="G50" s="24">
        <v>13.3</v>
      </c>
      <c r="H50" s="26">
        <v>13.45</v>
      </c>
      <c r="I50" s="22">
        <v>0</v>
      </c>
      <c r="J50" s="22">
        <f t="shared" si="1"/>
        <v>0</v>
      </c>
      <c r="K50" s="23">
        <v>87</v>
      </c>
      <c r="L50" s="26">
        <v>21.3</v>
      </c>
      <c r="M50" s="24">
        <v>21.45</v>
      </c>
      <c r="N50" s="22">
        <v>0</v>
      </c>
      <c r="O50" s="22">
        <f t="shared" si="2"/>
        <v>0</v>
      </c>
    </row>
    <row r="51" spans="1:18" ht="21" customHeight="1">
      <c r="A51" s="19">
        <v>24</v>
      </c>
      <c r="B51" s="21">
        <v>5.45</v>
      </c>
      <c r="C51" s="26">
        <v>6</v>
      </c>
      <c r="D51" s="22">
        <v>0</v>
      </c>
      <c r="E51" s="22">
        <v>0</v>
      </c>
      <c r="F51" s="23">
        <v>56</v>
      </c>
      <c r="G51" s="24">
        <v>13.45</v>
      </c>
      <c r="H51" s="26">
        <v>14</v>
      </c>
      <c r="I51" s="22">
        <v>0</v>
      </c>
      <c r="J51" s="22">
        <f t="shared" si="1"/>
        <v>0</v>
      </c>
      <c r="K51" s="23">
        <v>88</v>
      </c>
      <c r="L51" s="26">
        <v>21.45</v>
      </c>
      <c r="M51" s="24">
        <v>22</v>
      </c>
      <c r="N51" s="22">
        <v>0</v>
      </c>
      <c r="O51" s="22">
        <f t="shared" si="2"/>
        <v>0</v>
      </c>
    </row>
    <row r="52" spans="1:18" ht="21" customHeight="1">
      <c r="A52" s="19">
        <v>25</v>
      </c>
      <c r="B52" s="24">
        <v>6</v>
      </c>
      <c r="C52" s="27">
        <v>6.15</v>
      </c>
      <c r="D52" s="22">
        <v>0</v>
      </c>
      <c r="E52" s="22">
        <v>0</v>
      </c>
      <c r="F52" s="23">
        <v>57</v>
      </c>
      <c r="G52" s="24">
        <v>14</v>
      </c>
      <c r="H52" s="26">
        <v>14.15</v>
      </c>
      <c r="I52" s="22">
        <v>0</v>
      </c>
      <c r="J52" s="22">
        <f t="shared" si="1"/>
        <v>0</v>
      </c>
      <c r="K52" s="23">
        <v>89</v>
      </c>
      <c r="L52" s="26">
        <v>22</v>
      </c>
      <c r="M52" s="24">
        <v>22.15</v>
      </c>
      <c r="N52" s="22">
        <v>0</v>
      </c>
      <c r="O52" s="22">
        <f t="shared" si="2"/>
        <v>0</v>
      </c>
    </row>
    <row r="53" spans="1:18" ht="21" customHeight="1">
      <c r="A53" s="19">
        <v>26</v>
      </c>
      <c r="B53" s="21">
        <v>6.15</v>
      </c>
      <c r="C53" s="26">
        <v>6.3</v>
      </c>
      <c r="D53" s="22">
        <v>0</v>
      </c>
      <c r="E53" s="22">
        <v>0</v>
      </c>
      <c r="F53" s="23">
        <v>58</v>
      </c>
      <c r="G53" s="24">
        <v>14.15</v>
      </c>
      <c r="H53" s="26">
        <v>14.3</v>
      </c>
      <c r="I53" s="22">
        <v>0</v>
      </c>
      <c r="J53" s="22">
        <f t="shared" si="1"/>
        <v>0</v>
      </c>
      <c r="K53" s="23">
        <v>90</v>
      </c>
      <c r="L53" s="26">
        <v>22.15</v>
      </c>
      <c r="M53" s="24">
        <v>22.3</v>
      </c>
      <c r="N53" s="22">
        <v>0</v>
      </c>
      <c r="O53" s="22">
        <f t="shared" si="2"/>
        <v>0</v>
      </c>
    </row>
    <row r="54" spans="1:18" ht="21" customHeight="1">
      <c r="A54" s="19">
        <v>27</v>
      </c>
      <c r="B54" s="24">
        <v>6.3</v>
      </c>
      <c r="C54" s="27">
        <v>6.45</v>
      </c>
      <c r="D54" s="22">
        <v>0</v>
      </c>
      <c r="E54" s="22">
        <v>0</v>
      </c>
      <c r="F54" s="23">
        <v>59</v>
      </c>
      <c r="G54" s="24">
        <v>14.3</v>
      </c>
      <c r="H54" s="26">
        <v>14.45</v>
      </c>
      <c r="I54" s="22">
        <v>0</v>
      </c>
      <c r="J54" s="22">
        <f t="shared" si="1"/>
        <v>0</v>
      </c>
      <c r="K54" s="23">
        <v>91</v>
      </c>
      <c r="L54" s="26">
        <v>22.3</v>
      </c>
      <c r="M54" s="24">
        <v>22.45</v>
      </c>
      <c r="N54" s="22">
        <v>0</v>
      </c>
      <c r="O54" s="22">
        <f t="shared" si="2"/>
        <v>0</v>
      </c>
    </row>
    <row r="55" spans="1:18" ht="21" customHeight="1">
      <c r="A55" s="19">
        <v>28</v>
      </c>
      <c r="B55" s="21">
        <v>6.45</v>
      </c>
      <c r="C55" s="26">
        <v>7</v>
      </c>
      <c r="D55" s="22">
        <v>0</v>
      </c>
      <c r="E55" s="22">
        <v>0</v>
      </c>
      <c r="F55" s="23">
        <v>60</v>
      </c>
      <c r="G55" s="24">
        <v>14.45</v>
      </c>
      <c r="H55" s="24">
        <v>15</v>
      </c>
      <c r="I55" s="22">
        <v>0</v>
      </c>
      <c r="J55" s="22">
        <f t="shared" si="1"/>
        <v>0</v>
      </c>
      <c r="K55" s="23">
        <v>92</v>
      </c>
      <c r="L55" s="26">
        <v>22.45</v>
      </c>
      <c r="M55" s="24">
        <v>23</v>
      </c>
      <c r="N55" s="22">
        <v>0</v>
      </c>
      <c r="O55" s="22">
        <f t="shared" si="2"/>
        <v>0</v>
      </c>
    </row>
    <row r="56" spans="1:18" ht="21" customHeight="1">
      <c r="A56" s="19">
        <v>29</v>
      </c>
      <c r="B56" s="24">
        <v>7</v>
      </c>
      <c r="C56" s="27">
        <v>7.15</v>
      </c>
      <c r="D56" s="22">
        <v>0</v>
      </c>
      <c r="E56" s="22">
        <v>0</v>
      </c>
      <c r="F56" s="23">
        <v>61</v>
      </c>
      <c r="G56" s="24">
        <v>15</v>
      </c>
      <c r="H56" s="24">
        <v>15.15</v>
      </c>
      <c r="I56" s="22">
        <v>0</v>
      </c>
      <c r="J56" s="22">
        <f t="shared" si="1"/>
        <v>0</v>
      </c>
      <c r="K56" s="23">
        <v>93</v>
      </c>
      <c r="L56" s="26">
        <v>23</v>
      </c>
      <c r="M56" s="24">
        <v>23.15</v>
      </c>
      <c r="N56" s="22">
        <v>0</v>
      </c>
      <c r="O56" s="22">
        <f t="shared" si="2"/>
        <v>0</v>
      </c>
    </row>
    <row r="57" spans="1:18" ht="21" customHeight="1">
      <c r="A57" s="19">
        <v>30</v>
      </c>
      <c r="B57" s="21">
        <v>7.15</v>
      </c>
      <c r="C57" s="26">
        <v>7.3</v>
      </c>
      <c r="D57" s="22">
        <v>0</v>
      </c>
      <c r="E57" s="22">
        <v>0</v>
      </c>
      <c r="F57" s="23">
        <v>62</v>
      </c>
      <c r="G57" s="24">
        <v>15.15</v>
      </c>
      <c r="H57" s="24">
        <v>15.3</v>
      </c>
      <c r="I57" s="22">
        <v>0</v>
      </c>
      <c r="J57" s="22">
        <f t="shared" si="1"/>
        <v>0</v>
      </c>
      <c r="K57" s="23">
        <v>94</v>
      </c>
      <c r="L57" s="24">
        <v>23.15</v>
      </c>
      <c r="M57" s="24">
        <v>23.3</v>
      </c>
      <c r="N57" s="22">
        <v>0</v>
      </c>
      <c r="O57" s="22">
        <f t="shared" si="2"/>
        <v>0</v>
      </c>
    </row>
    <row r="58" spans="1:18" ht="21" customHeight="1">
      <c r="A58" s="19">
        <v>31</v>
      </c>
      <c r="B58" s="24">
        <v>7.3</v>
      </c>
      <c r="C58" s="27">
        <v>7.45</v>
      </c>
      <c r="D58" s="22">
        <v>0</v>
      </c>
      <c r="E58" s="22">
        <v>0</v>
      </c>
      <c r="F58" s="23">
        <v>63</v>
      </c>
      <c r="G58" s="24">
        <v>15.3</v>
      </c>
      <c r="H58" s="24">
        <v>15.45</v>
      </c>
      <c r="I58" s="22">
        <v>0</v>
      </c>
      <c r="J58" s="22">
        <f t="shared" si="1"/>
        <v>0</v>
      </c>
      <c r="K58" s="23">
        <v>95</v>
      </c>
      <c r="L58" s="24">
        <v>23.3</v>
      </c>
      <c r="M58" s="24">
        <v>23.45</v>
      </c>
      <c r="N58" s="22">
        <v>0</v>
      </c>
      <c r="O58" s="22">
        <f t="shared" si="2"/>
        <v>0</v>
      </c>
    </row>
    <row r="59" spans="1:18" ht="21" customHeight="1">
      <c r="A59" s="19">
        <v>32</v>
      </c>
      <c r="B59" s="21">
        <v>7.45</v>
      </c>
      <c r="C59" s="26">
        <v>8</v>
      </c>
      <c r="D59" s="22">
        <v>0</v>
      </c>
      <c r="E59" s="22">
        <v>0</v>
      </c>
      <c r="F59" s="23">
        <v>64</v>
      </c>
      <c r="G59" s="24">
        <v>15.45</v>
      </c>
      <c r="H59" s="24">
        <v>16</v>
      </c>
      <c r="I59" s="22">
        <v>0</v>
      </c>
      <c r="J59" s="22">
        <f t="shared" si="1"/>
        <v>0</v>
      </c>
      <c r="K59" s="28">
        <v>96</v>
      </c>
      <c r="L59" s="24">
        <v>23.45</v>
      </c>
      <c r="M59" s="29">
        <v>24</v>
      </c>
      <c r="N59" s="22">
        <v>0</v>
      </c>
      <c r="O59" s="22">
        <f t="shared" si="2"/>
        <v>0</v>
      </c>
    </row>
    <row r="60" spans="1:18" ht="21" customHeight="1">
      <c r="A60" s="30"/>
      <c r="B60" s="31"/>
      <c r="C60" s="32"/>
      <c r="D60" s="33">
        <f>SUM(D28:D59)</f>
        <v>0</v>
      </c>
      <c r="E60" s="34">
        <f>SUM(E28:E59)</f>
        <v>0</v>
      </c>
      <c r="F60" s="35"/>
      <c r="G60" s="36"/>
      <c r="H60" s="36"/>
      <c r="I60" s="34">
        <f>SUM(I28:I59)</f>
        <v>0</v>
      </c>
      <c r="J60" s="33">
        <f>SUM(J28:J59)</f>
        <v>0</v>
      </c>
      <c r="K60" s="35"/>
      <c r="L60" s="36"/>
      <c r="M60" s="36"/>
      <c r="N60" s="33">
        <f>SUM(N28:N59)</f>
        <v>0</v>
      </c>
      <c r="O60" s="34">
        <f>SUM(O28:O59)</f>
        <v>0</v>
      </c>
      <c r="P60" s="14"/>
      <c r="Q60" s="37"/>
      <c r="R60" s="14"/>
    </row>
    <row r="64" spans="1:18" ht="21" customHeight="1">
      <c r="A64" t="s">
        <v>110</v>
      </c>
      <c r="B64">
        <f>SUM(D60,I60,N60)/(4000*1000)</f>
        <v>0</v>
      </c>
      <c r="C64">
        <f>ROUNDDOWN(SUM(E60,J60,O60)/(4000*1000),4)</f>
        <v>0</v>
      </c>
    </row>
    <row r="66" spans="1:17" ht="21" customHeight="1">
      <c r="A66" s="2" t="s">
        <v>30</v>
      </c>
      <c r="D66" s="33"/>
      <c r="E66" s="38"/>
      <c r="J66" s="38"/>
      <c r="O66" s="38"/>
      <c r="Q66" s="38"/>
    </row>
    <row r="67" spans="1:17" ht="21" customHeight="1">
      <c r="D67" s="33"/>
      <c r="J67" s="38"/>
      <c r="Q67" s="38"/>
    </row>
    <row r="68" spans="1:17" ht="21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1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1" customHeight="1">
      <c r="D70" s="33"/>
      <c r="E70" s="38"/>
      <c r="H70" s="38"/>
      <c r="J70" s="38"/>
    </row>
    <row r="71" spans="1:17" ht="21" customHeight="1">
      <c r="D71" s="33"/>
      <c r="E71" s="38"/>
      <c r="H71" s="38"/>
      <c r="M71" s="7" t="s">
        <v>33</v>
      </c>
    </row>
    <row r="72" spans="1:17" ht="21" customHeight="1">
      <c r="D72" s="33"/>
      <c r="E72" s="38"/>
      <c r="H72" s="38"/>
    </row>
    <row r="73" spans="1:17" ht="21" customHeight="1">
      <c r="D73" s="33"/>
      <c r="E73" s="38"/>
      <c r="H73" s="38"/>
    </row>
    <row r="74" spans="1:17" ht="21" customHeight="1">
      <c r="D74" s="33"/>
      <c r="E74" s="38"/>
      <c r="H74" s="38"/>
    </row>
    <row r="75" spans="1:17" ht="21" customHeight="1">
      <c r="D75" s="33"/>
      <c r="E75" s="38"/>
      <c r="H75" s="38"/>
    </row>
    <row r="76" spans="1:17" ht="21" customHeight="1">
      <c r="D76" s="33"/>
      <c r="E76" s="38"/>
      <c r="H76" s="38"/>
    </row>
    <row r="77" spans="1:17" ht="21" customHeight="1">
      <c r="D77" s="33"/>
      <c r="E77" s="38"/>
      <c r="H77" s="38"/>
    </row>
    <row r="78" spans="1:17" ht="21" customHeight="1">
      <c r="D78" s="33"/>
      <c r="E78" s="38"/>
      <c r="H78" s="38"/>
    </row>
    <row r="79" spans="1:17" ht="21" customHeight="1">
      <c r="D79" s="33"/>
      <c r="E79" s="38"/>
      <c r="H79" s="38"/>
    </row>
    <row r="80" spans="1:17" ht="21" customHeight="1">
      <c r="D80" s="33"/>
      <c r="E80" s="38"/>
      <c r="H80" s="38"/>
    </row>
    <row r="81" spans="4:8" ht="21" customHeight="1">
      <c r="D81" s="33"/>
      <c r="E81" s="38"/>
      <c r="H81" s="38"/>
    </row>
    <row r="82" spans="4:8" ht="21" customHeight="1">
      <c r="D82" s="33"/>
      <c r="E82" s="38"/>
      <c r="H82" s="38"/>
    </row>
    <row r="83" spans="4:8" ht="21" customHeight="1">
      <c r="D83" s="33"/>
      <c r="E83" s="38"/>
      <c r="H83" s="38"/>
    </row>
    <row r="84" spans="4:8" ht="21" customHeight="1">
      <c r="D84" s="33"/>
      <c r="E84" s="38"/>
      <c r="H84" s="38"/>
    </row>
    <row r="85" spans="4:8" ht="21" customHeight="1">
      <c r="D85" s="33"/>
      <c r="E85" s="38"/>
      <c r="H85" s="38"/>
    </row>
    <row r="86" spans="4:8" ht="21" customHeight="1">
      <c r="D86" s="33"/>
      <c r="E86" s="38"/>
      <c r="H86" s="38"/>
    </row>
    <row r="87" spans="4:8" ht="21" customHeight="1">
      <c r="D87" s="33"/>
      <c r="E87" s="38"/>
      <c r="H87" s="38"/>
    </row>
    <row r="88" spans="4:8" ht="21" customHeight="1">
      <c r="D88" s="33"/>
      <c r="E88" s="38"/>
      <c r="H88" s="38"/>
    </row>
    <row r="89" spans="4:8" ht="21" customHeight="1">
      <c r="D89" s="33"/>
      <c r="E89" s="38"/>
      <c r="H89" s="38"/>
    </row>
    <row r="90" spans="4:8" ht="21" customHeight="1">
      <c r="D90" s="33"/>
      <c r="E90" s="38"/>
      <c r="H90" s="38"/>
    </row>
    <row r="91" spans="4:8" ht="21" customHeight="1">
      <c r="D91" s="33"/>
      <c r="E91" s="38"/>
      <c r="H91" s="38"/>
    </row>
    <row r="92" spans="4:8" ht="21" customHeight="1">
      <c r="D92" s="33"/>
      <c r="E92" s="38"/>
      <c r="H92" s="38"/>
    </row>
    <row r="93" spans="4:8" ht="21" customHeight="1">
      <c r="D93" s="33"/>
      <c r="E93" s="38"/>
      <c r="H93" s="38"/>
    </row>
    <row r="94" spans="4:8" ht="21" customHeight="1">
      <c r="D94" s="42"/>
      <c r="E94" s="38"/>
      <c r="H94" s="38"/>
    </row>
    <row r="95" spans="4:8" ht="21" customHeight="1">
      <c r="E95" s="38"/>
      <c r="H95" s="38"/>
    </row>
    <row r="96" spans="4:8" ht="21" customHeight="1">
      <c r="E96" s="38"/>
      <c r="H96" s="38"/>
    </row>
    <row r="97" spans="4:8" ht="21" customHeight="1">
      <c r="E97" s="38"/>
      <c r="H97" s="38"/>
    </row>
    <row r="98" spans="4:8" ht="21" customHeight="1">
      <c r="D98" s="43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2:R98"/>
  <sheetViews>
    <sheetView topLeftCell="A22" workbookViewId="0">
      <selection activeCell="H7" sqref="H7"/>
    </sheetView>
  </sheetViews>
  <sheetFormatPr defaultColWidth="10.42578125" defaultRowHeight="36" customHeight="1"/>
  <sheetData>
    <row r="2" spans="1:15" ht="36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36" customHeight="1">
      <c r="A4" s="2" t="s">
        <v>35</v>
      </c>
      <c r="B4" s="2"/>
      <c r="C4" s="2"/>
      <c r="D4" s="2"/>
      <c r="E4" s="2"/>
      <c r="F4" s="2"/>
      <c r="G4" s="2"/>
      <c r="H4" s="2"/>
      <c r="I4" s="2"/>
    </row>
    <row r="5" spans="1:15" ht="36" customHeight="1">
      <c r="A5" s="2"/>
    </row>
    <row r="6" spans="1:15" ht="36" customHeight="1">
      <c r="A6" s="2" t="s">
        <v>2</v>
      </c>
    </row>
    <row r="7" spans="1:15" ht="36" customHeight="1">
      <c r="A7" s="2" t="s">
        <v>3</v>
      </c>
    </row>
    <row r="8" spans="1:15" ht="36" customHeight="1">
      <c r="A8" s="2" t="s">
        <v>4</v>
      </c>
      <c r="H8" s="3"/>
    </row>
    <row r="9" spans="1:15" ht="36" customHeight="1">
      <c r="A9" s="2" t="s">
        <v>5</v>
      </c>
    </row>
    <row r="10" spans="1:15" ht="36" customHeight="1">
      <c r="A10" s="2" t="s">
        <v>6</v>
      </c>
    </row>
    <row r="11" spans="1:15" ht="36" customHeight="1">
      <c r="A11" s="2"/>
      <c r="G11" s="4"/>
    </row>
    <row r="12" spans="1:15" ht="36" customHeight="1">
      <c r="A12" s="2" t="s">
        <v>36</v>
      </c>
      <c r="N12" s="2" t="s">
        <v>37</v>
      </c>
    </row>
    <row r="13" spans="1:15" ht="36" customHeight="1">
      <c r="A13" s="2"/>
    </row>
    <row r="14" spans="1:15" ht="36" customHeight="1">
      <c r="A14" s="2" t="s">
        <v>9</v>
      </c>
      <c r="N14" s="5" t="s">
        <v>10</v>
      </c>
      <c r="O14" s="6" t="s">
        <v>11</v>
      </c>
    </row>
    <row r="15" spans="1:15" ht="36" customHeight="1">
      <c r="N15" s="5"/>
      <c r="O15" s="6"/>
    </row>
    <row r="16" spans="1:15" ht="36" customHeight="1">
      <c r="A16" s="7" t="s">
        <v>12</v>
      </c>
      <c r="N16" s="8"/>
      <c r="O16" s="9"/>
    </row>
    <row r="17" spans="1:15" ht="36" customHeight="1">
      <c r="A17" s="7" t="s">
        <v>13</v>
      </c>
      <c r="N17" s="10" t="s">
        <v>14</v>
      </c>
      <c r="O17" s="11" t="s">
        <v>15</v>
      </c>
    </row>
    <row r="18" spans="1:15" ht="36" customHeight="1">
      <c r="A18" s="7" t="s">
        <v>16</v>
      </c>
      <c r="N18" s="10"/>
      <c r="O18" s="12"/>
    </row>
    <row r="19" spans="1:15" ht="36" customHeight="1">
      <c r="A19" s="7" t="s">
        <v>17</v>
      </c>
      <c r="N19" s="10"/>
      <c r="O19" s="12"/>
    </row>
    <row r="20" spans="1:15" ht="36" customHeight="1">
      <c r="A20" s="7" t="s">
        <v>18</v>
      </c>
      <c r="N20" s="10"/>
      <c r="O20" s="13"/>
    </row>
    <row r="21" spans="1:15" ht="36" customHeight="1">
      <c r="A21" s="2" t="s">
        <v>19</v>
      </c>
      <c r="C21" s="1" t="s">
        <v>20</v>
      </c>
      <c r="D21" s="1"/>
      <c r="N21" s="14"/>
      <c r="O21" s="14"/>
    </row>
    <row r="23" spans="1:15" ht="36" customHeight="1">
      <c r="A23" s="2" t="s">
        <v>21</v>
      </c>
      <c r="E23" s="2" t="s">
        <v>22</v>
      </c>
    </row>
    <row r="24" spans="1:15" ht="36" customHeight="1">
      <c r="G24" s="2" t="s">
        <v>23</v>
      </c>
    </row>
    <row r="25" spans="1:15" ht="36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36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36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36" customHeight="1">
      <c r="A28" s="19">
        <v>1</v>
      </c>
      <c r="B28" s="20">
        <v>0</v>
      </c>
      <c r="C28" s="21">
        <v>0.15</v>
      </c>
      <c r="D28" s="22">
        <v>8200</v>
      </c>
      <c r="E28" s="22">
        <f t="shared" ref="E28:E59" si="0">D28*(100-2.43)/100</f>
        <v>8000.74</v>
      </c>
      <c r="F28" s="23">
        <v>33</v>
      </c>
      <c r="G28" s="24">
        <v>8</v>
      </c>
      <c r="H28" s="24">
        <v>8.15</v>
      </c>
      <c r="I28" s="22">
        <v>8200</v>
      </c>
      <c r="J28" s="22">
        <f t="shared" ref="J28:J59" si="1">I28*(100-2.43)/100</f>
        <v>8000.74</v>
      </c>
      <c r="K28" s="23">
        <v>65</v>
      </c>
      <c r="L28" s="24">
        <v>16</v>
      </c>
      <c r="M28" s="24">
        <v>16.149999999999999</v>
      </c>
      <c r="N28" s="22">
        <v>8200</v>
      </c>
      <c r="O28" s="22">
        <f t="shared" ref="O28:O59" si="2">N28*(100-2.43)/100</f>
        <v>8000.74</v>
      </c>
    </row>
    <row r="29" spans="1:15" ht="36" customHeight="1">
      <c r="A29" s="19">
        <v>2</v>
      </c>
      <c r="B29" s="19">
        <v>0.15</v>
      </c>
      <c r="C29" s="25">
        <v>0.3</v>
      </c>
      <c r="D29" s="22">
        <v>8200</v>
      </c>
      <c r="E29" s="22">
        <f t="shared" si="0"/>
        <v>8000.74</v>
      </c>
      <c r="F29" s="23">
        <v>34</v>
      </c>
      <c r="G29" s="24">
        <v>8.15</v>
      </c>
      <c r="H29" s="24">
        <v>8.3000000000000007</v>
      </c>
      <c r="I29" s="22">
        <v>8200</v>
      </c>
      <c r="J29" s="22">
        <f t="shared" si="1"/>
        <v>8000.74</v>
      </c>
      <c r="K29" s="23">
        <v>66</v>
      </c>
      <c r="L29" s="24">
        <v>16.149999999999999</v>
      </c>
      <c r="M29" s="24">
        <v>16.3</v>
      </c>
      <c r="N29" s="22">
        <v>8200</v>
      </c>
      <c r="O29" s="22">
        <f t="shared" si="2"/>
        <v>8000.74</v>
      </c>
    </row>
    <row r="30" spans="1:15" ht="36" customHeight="1">
      <c r="A30" s="19">
        <v>3</v>
      </c>
      <c r="B30" s="25">
        <v>0.3</v>
      </c>
      <c r="C30" s="21">
        <v>0.45</v>
      </c>
      <c r="D30" s="22">
        <v>8200</v>
      </c>
      <c r="E30" s="22">
        <f t="shared" si="0"/>
        <v>8000.74</v>
      </c>
      <c r="F30" s="23">
        <v>35</v>
      </c>
      <c r="G30" s="24">
        <v>8.3000000000000007</v>
      </c>
      <c r="H30" s="24">
        <v>8.4499999999999993</v>
      </c>
      <c r="I30" s="22">
        <v>8200</v>
      </c>
      <c r="J30" s="22">
        <f t="shared" si="1"/>
        <v>8000.74</v>
      </c>
      <c r="K30" s="23">
        <v>67</v>
      </c>
      <c r="L30" s="24">
        <v>16.3</v>
      </c>
      <c r="M30" s="24">
        <v>16.45</v>
      </c>
      <c r="N30" s="22">
        <v>8200</v>
      </c>
      <c r="O30" s="22">
        <f t="shared" si="2"/>
        <v>8000.74</v>
      </c>
    </row>
    <row r="31" spans="1:15" ht="36" customHeight="1">
      <c r="A31" s="19">
        <v>4</v>
      </c>
      <c r="B31" s="19">
        <v>0.45</v>
      </c>
      <c r="C31" s="24">
        <v>1</v>
      </c>
      <c r="D31" s="22">
        <v>8200</v>
      </c>
      <c r="E31" s="22">
        <f t="shared" si="0"/>
        <v>8000.74</v>
      </c>
      <c r="F31" s="23">
        <v>36</v>
      </c>
      <c r="G31" s="24">
        <v>8.4499999999999993</v>
      </c>
      <c r="H31" s="24">
        <v>9</v>
      </c>
      <c r="I31" s="22">
        <v>8200</v>
      </c>
      <c r="J31" s="22">
        <f t="shared" si="1"/>
        <v>8000.74</v>
      </c>
      <c r="K31" s="23">
        <v>68</v>
      </c>
      <c r="L31" s="24">
        <v>16.45</v>
      </c>
      <c r="M31" s="24">
        <v>17</v>
      </c>
      <c r="N31" s="22">
        <v>8200</v>
      </c>
      <c r="O31" s="22">
        <f t="shared" si="2"/>
        <v>8000.74</v>
      </c>
    </row>
    <row r="32" spans="1:15" ht="36" customHeight="1">
      <c r="A32" s="19">
        <v>5</v>
      </c>
      <c r="B32" s="24">
        <v>1</v>
      </c>
      <c r="C32" s="21">
        <v>1.1499999999999999</v>
      </c>
      <c r="D32" s="22">
        <v>8200</v>
      </c>
      <c r="E32" s="22">
        <f t="shared" si="0"/>
        <v>8000.74</v>
      </c>
      <c r="F32" s="23">
        <v>37</v>
      </c>
      <c r="G32" s="24">
        <v>9</v>
      </c>
      <c r="H32" s="24">
        <v>9.15</v>
      </c>
      <c r="I32" s="22">
        <v>8200</v>
      </c>
      <c r="J32" s="22">
        <f t="shared" si="1"/>
        <v>8000.74</v>
      </c>
      <c r="K32" s="23">
        <v>69</v>
      </c>
      <c r="L32" s="24">
        <v>17</v>
      </c>
      <c r="M32" s="24">
        <v>17.149999999999999</v>
      </c>
      <c r="N32" s="22">
        <v>8200</v>
      </c>
      <c r="O32" s="22">
        <f t="shared" si="2"/>
        <v>8000.74</v>
      </c>
    </row>
    <row r="33" spans="1:15" ht="36" customHeight="1">
      <c r="A33" s="19">
        <v>6</v>
      </c>
      <c r="B33" s="21">
        <v>1.1499999999999999</v>
      </c>
      <c r="C33" s="24">
        <v>1.3</v>
      </c>
      <c r="D33" s="22">
        <v>8200</v>
      </c>
      <c r="E33" s="22">
        <f t="shared" si="0"/>
        <v>8000.74</v>
      </c>
      <c r="F33" s="23">
        <v>38</v>
      </c>
      <c r="G33" s="24">
        <v>9.15</v>
      </c>
      <c r="H33" s="24">
        <v>9.3000000000000007</v>
      </c>
      <c r="I33" s="22">
        <v>8200</v>
      </c>
      <c r="J33" s="22">
        <f t="shared" si="1"/>
        <v>8000.74</v>
      </c>
      <c r="K33" s="23">
        <v>70</v>
      </c>
      <c r="L33" s="24">
        <v>17.149999999999999</v>
      </c>
      <c r="M33" s="24">
        <v>17.3</v>
      </c>
      <c r="N33" s="22">
        <v>8200</v>
      </c>
      <c r="O33" s="22">
        <f t="shared" si="2"/>
        <v>8000.74</v>
      </c>
    </row>
    <row r="34" spans="1:15" ht="36" customHeight="1">
      <c r="A34" s="19">
        <v>7</v>
      </c>
      <c r="B34" s="25">
        <v>1.3</v>
      </c>
      <c r="C34" s="21">
        <v>1.45</v>
      </c>
      <c r="D34" s="22">
        <v>8200</v>
      </c>
      <c r="E34" s="22">
        <f t="shared" si="0"/>
        <v>8000.74</v>
      </c>
      <c r="F34" s="23">
        <v>39</v>
      </c>
      <c r="G34" s="24">
        <v>9.3000000000000007</v>
      </c>
      <c r="H34" s="24">
        <v>9.4499999999999993</v>
      </c>
      <c r="I34" s="22">
        <v>8200</v>
      </c>
      <c r="J34" s="22">
        <f t="shared" si="1"/>
        <v>8000.74</v>
      </c>
      <c r="K34" s="23">
        <v>71</v>
      </c>
      <c r="L34" s="24">
        <v>17.3</v>
      </c>
      <c r="M34" s="24">
        <v>17.45</v>
      </c>
      <c r="N34" s="22">
        <v>8200</v>
      </c>
      <c r="O34" s="22">
        <f t="shared" si="2"/>
        <v>8000.74</v>
      </c>
    </row>
    <row r="35" spans="1:15" ht="36" customHeight="1">
      <c r="A35" s="19">
        <v>8</v>
      </c>
      <c r="B35" s="19">
        <v>1.45</v>
      </c>
      <c r="C35" s="24">
        <v>2</v>
      </c>
      <c r="D35" s="22">
        <v>8200</v>
      </c>
      <c r="E35" s="22">
        <f t="shared" si="0"/>
        <v>8000.74</v>
      </c>
      <c r="F35" s="23">
        <v>40</v>
      </c>
      <c r="G35" s="24">
        <v>9.4499999999999993</v>
      </c>
      <c r="H35" s="24">
        <v>10</v>
      </c>
      <c r="I35" s="22">
        <v>8200</v>
      </c>
      <c r="J35" s="22">
        <f t="shared" si="1"/>
        <v>8000.74</v>
      </c>
      <c r="K35" s="23">
        <v>72</v>
      </c>
      <c r="L35" s="26">
        <v>17.45</v>
      </c>
      <c r="M35" s="24">
        <v>18</v>
      </c>
      <c r="N35" s="22">
        <v>8200</v>
      </c>
      <c r="O35" s="22">
        <f t="shared" si="2"/>
        <v>8000.74</v>
      </c>
    </row>
    <row r="36" spans="1:15" ht="36" customHeight="1">
      <c r="A36" s="19">
        <v>9</v>
      </c>
      <c r="B36" s="25">
        <v>2</v>
      </c>
      <c r="C36" s="21">
        <v>2.15</v>
      </c>
      <c r="D36" s="22">
        <v>8200</v>
      </c>
      <c r="E36" s="22">
        <f t="shared" si="0"/>
        <v>8000.74</v>
      </c>
      <c r="F36" s="23">
        <v>41</v>
      </c>
      <c r="G36" s="24">
        <v>10</v>
      </c>
      <c r="H36" s="26">
        <v>10.15</v>
      </c>
      <c r="I36" s="22">
        <v>8200</v>
      </c>
      <c r="J36" s="22">
        <f t="shared" si="1"/>
        <v>8000.74</v>
      </c>
      <c r="K36" s="23">
        <v>73</v>
      </c>
      <c r="L36" s="26">
        <v>18</v>
      </c>
      <c r="M36" s="24">
        <v>18.149999999999999</v>
      </c>
      <c r="N36" s="22">
        <v>8200</v>
      </c>
      <c r="O36" s="22">
        <f t="shared" si="2"/>
        <v>8000.74</v>
      </c>
    </row>
    <row r="37" spans="1:15" ht="36" customHeight="1">
      <c r="A37" s="19">
        <v>10</v>
      </c>
      <c r="B37" s="19">
        <v>2.15</v>
      </c>
      <c r="C37" s="24">
        <v>2.2999999999999998</v>
      </c>
      <c r="D37" s="22">
        <v>8200</v>
      </c>
      <c r="E37" s="22">
        <f t="shared" si="0"/>
        <v>8000.74</v>
      </c>
      <c r="F37" s="23">
        <v>42</v>
      </c>
      <c r="G37" s="24">
        <v>10.15</v>
      </c>
      <c r="H37" s="26">
        <v>10.3</v>
      </c>
      <c r="I37" s="22">
        <v>8200</v>
      </c>
      <c r="J37" s="22">
        <f t="shared" si="1"/>
        <v>8000.74</v>
      </c>
      <c r="K37" s="23">
        <v>74</v>
      </c>
      <c r="L37" s="26">
        <v>18.149999999999999</v>
      </c>
      <c r="M37" s="24">
        <v>18.3</v>
      </c>
      <c r="N37" s="22">
        <v>8200</v>
      </c>
      <c r="O37" s="22">
        <f t="shared" si="2"/>
        <v>8000.74</v>
      </c>
    </row>
    <row r="38" spans="1:15" ht="36" customHeight="1">
      <c r="A38" s="19">
        <v>11</v>
      </c>
      <c r="B38" s="25">
        <v>2.2999999999999998</v>
      </c>
      <c r="C38" s="21">
        <v>2.4500000000000002</v>
      </c>
      <c r="D38" s="22">
        <v>8200</v>
      </c>
      <c r="E38" s="22">
        <f t="shared" si="0"/>
        <v>8000.74</v>
      </c>
      <c r="F38" s="23">
        <v>43</v>
      </c>
      <c r="G38" s="24">
        <v>10.3</v>
      </c>
      <c r="H38" s="26">
        <v>10.45</v>
      </c>
      <c r="I38" s="22">
        <v>8200</v>
      </c>
      <c r="J38" s="22">
        <f t="shared" si="1"/>
        <v>8000.74</v>
      </c>
      <c r="K38" s="23">
        <v>75</v>
      </c>
      <c r="L38" s="26">
        <v>18.3</v>
      </c>
      <c r="M38" s="24">
        <v>18.45</v>
      </c>
      <c r="N38" s="22">
        <v>8200</v>
      </c>
      <c r="O38" s="22">
        <f t="shared" si="2"/>
        <v>8000.74</v>
      </c>
    </row>
    <row r="39" spans="1:15" ht="36" customHeight="1">
      <c r="A39" s="19">
        <v>12</v>
      </c>
      <c r="B39" s="19">
        <v>2.4500000000000002</v>
      </c>
      <c r="C39" s="24">
        <v>3</v>
      </c>
      <c r="D39" s="22">
        <v>8200</v>
      </c>
      <c r="E39" s="22">
        <f t="shared" si="0"/>
        <v>8000.74</v>
      </c>
      <c r="F39" s="23">
        <v>44</v>
      </c>
      <c r="G39" s="24">
        <v>10.45</v>
      </c>
      <c r="H39" s="26">
        <v>11</v>
      </c>
      <c r="I39" s="22">
        <v>8200</v>
      </c>
      <c r="J39" s="22">
        <f t="shared" si="1"/>
        <v>8000.74</v>
      </c>
      <c r="K39" s="23">
        <v>76</v>
      </c>
      <c r="L39" s="26">
        <v>18.45</v>
      </c>
      <c r="M39" s="24">
        <v>19</v>
      </c>
      <c r="N39" s="22">
        <v>8200</v>
      </c>
      <c r="O39" s="22">
        <f t="shared" si="2"/>
        <v>8000.74</v>
      </c>
    </row>
    <row r="40" spans="1:15" ht="36" customHeight="1">
      <c r="A40" s="19">
        <v>13</v>
      </c>
      <c r="B40" s="25">
        <v>3</v>
      </c>
      <c r="C40" s="27">
        <v>3.15</v>
      </c>
      <c r="D40" s="22">
        <v>8200</v>
      </c>
      <c r="E40" s="22">
        <f t="shared" si="0"/>
        <v>8000.74</v>
      </c>
      <c r="F40" s="23">
        <v>45</v>
      </c>
      <c r="G40" s="24">
        <v>11</v>
      </c>
      <c r="H40" s="26">
        <v>11.15</v>
      </c>
      <c r="I40" s="22">
        <v>8200</v>
      </c>
      <c r="J40" s="22">
        <f t="shared" si="1"/>
        <v>8000.74</v>
      </c>
      <c r="K40" s="23">
        <v>77</v>
      </c>
      <c r="L40" s="26">
        <v>19</v>
      </c>
      <c r="M40" s="24">
        <v>19.149999999999999</v>
      </c>
      <c r="N40" s="22">
        <v>8200</v>
      </c>
      <c r="O40" s="22">
        <f t="shared" si="2"/>
        <v>8000.74</v>
      </c>
    </row>
    <row r="41" spans="1:15" ht="36" customHeight="1">
      <c r="A41" s="19">
        <v>14</v>
      </c>
      <c r="B41" s="19">
        <v>3.15</v>
      </c>
      <c r="C41" s="26">
        <v>3.3</v>
      </c>
      <c r="D41" s="22">
        <v>8200</v>
      </c>
      <c r="E41" s="22">
        <f t="shared" si="0"/>
        <v>8000.74</v>
      </c>
      <c r="F41" s="23">
        <v>46</v>
      </c>
      <c r="G41" s="24">
        <v>11.15</v>
      </c>
      <c r="H41" s="26">
        <v>11.3</v>
      </c>
      <c r="I41" s="22">
        <v>8200</v>
      </c>
      <c r="J41" s="22">
        <f t="shared" si="1"/>
        <v>8000.74</v>
      </c>
      <c r="K41" s="23">
        <v>78</v>
      </c>
      <c r="L41" s="26">
        <v>19.149999999999999</v>
      </c>
      <c r="M41" s="24">
        <v>19.3</v>
      </c>
      <c r="N41" s="22">
        <v>8200</v>
      </c>
      <c r="O41" s="22">
        <f t="shared" si="2"/>
        <v>8000.74</v>
      </c>
    </row>
    <row r="42" spans="1:15" ht="36" customHeight="1">
      <c r="A42" s="19">
        <v>15</v>
      </c>
      <c r="B42" s="25">
        <v>3.3</v>
      </c>
      <c r="C42" s="27">
        <v>3.45</v>
      </c>
      <c r="D42" s="22">
        <v>8200</v>
      </c>
      <c r="E42" s="22">
        <f t="shared" si="0"/>
        <v>8000.74</v>
      </c>
      <c r="F42" s="23">
        <v>47</v>
      </c>
      <c r="G42" s="24">
        <v>11.3</v>
      </c>
      <c r="H42" s="26">
        <v>11.45</v>
      </c>
      <c r="I42" s="22">
        <v>8200</v>
      </c>
      <c r="J42" s="22">
        <f t="shared" si="1"/>
        <v>8000.74</v>
      </c>
      <c r="K42" s="23">
        <v>79</v>
      </c>
      <c r="L42" s="26">
        <v>19.3</v>
      </c>
      <c r="M42" s="24">
        <v>19.45</v>
      </c>
      <c r="N42" s="22">
        <v>8200</v>
      </c>
      <c r="O42" s="22">
        <f t="shared" si="2"/>
        <v>8000.74</v>
      </c>
    </row>
    <row r="43" spans="1:15" ht="36" customHeight="1">
      <c r="A43" s="19">
        <v>16</v>
      </c>
      <c r="B43" s="19">
        <v>3.45</v>
      </c>
      <c r="C43" s="26">
        <v>4</v>
      </c>
      <c r="D43" s="22">
        <v>8200</v>
      </c>
      <c r="E43" s="22">
        <f t="shared" si="0"/>
        <v>8000.74</v>
      </c>
      <c r="F43" s="23">
        <v>48</v>
      </c>
      <c r="G43" s="24">
        <v>11.45</v>
      </c>
      <c r="H43" s="26">
        <v>12</v>
      </c>
      <c r="I43" s="22">
        <v>8200</v>
      </c>
      <c r="J43" s="22">
        <f t="shared" si="1"/>
        <v>8000.74</v>
      </c>
      <c r="K43" s="23">
        <v>80</v>
      </c>
      <c r="L43" s="26">
        <v>19.45</v>
      </c>
      <c r="M43" s="24">
        <v>20</v>
      </c>
      <c r="N43" s="22">
        <v>8200</v>
      </c>
      <c r="O43" s="22">
        <f t="shared" si="2"/>
        <v>8000.74</v>
      </c>
    </row>
    <row r="44" spans="1:15" ht="36" customHeight="1">
      <c r="A44" s="19">
        <v>17</v>
      </c>
      <c r="B44" s="25">
        <v>4</v>
      </c>
      <c r="C44" s="27">
        <v>4.1500000000000004</v>
      </c>
      <c r="D44" s="22">
        <v>8200</v>
      </c>
      <c r="E44" s="22">
        <f t="shared" si="0"/>
        <v>8000.74</v>
      </c>
      <c r="F44" s="23">
        <v>49</v>
      </c>
      <c r="G44" s="24">
        <v>12</v>
      </c>
      <c r="H44" s="26">
        <v>12.15</v>
      </c>
      <c r="I44" s="22">
        <v>8200</v>
      </c>
      <c r="J44" s="22">
        <f t="shared" si="1"/>
        <v>8000.74</v>
      </c>
      <c r="K44" s="23">
        <v>81</v>
      </c>
      <c r="L44" s="26">
        <v>20</v>
      </c>
      <c r="M44" s="24">
        <v>20.149999999999999</v>
      </c>
      <c r="N44" s="22">
        <v>8200</v>
      </c>
      <c r="O44" s="22">
        <f t="shared" si="2"/>
        <v>8000.74</v>
      </c>
    </row>
    <row r="45" spans="1:15" ht="36" customHeight="1">
      <c r="A45" s="19">
        <v>18</v>
      </c>
      <c r="B45" s="19">
        <v>4.1500000000000004</v>
      </c>
      <c r="C45" s="26">
        <v>4.3</v>
      </c>
      <c r="D45" s="22">
        <v>8200</v>
      </c>
      <c r="E45" s="22">
        <f t="shared" si="0"/>
        <v>8000.74</v>
      </c>
      <c r="F45" s="23">
        <v>50</v>
      </c>
      <c r="G45" s="24">
        <v>12.15</v>
      </c>
      <c r="H45" s="26">
        <v>12.3</v>
      </c>
      <c r="I45" s="22">
        <v>8200</v>
      </c>
      <c r="J45" s="22">
        <f t="shared" si="1"/>
        <v>8000.74</v>
      </c>
      <c r="K45" s="23">
        <v>82</v>
      </c>
      <c r="L45" s="26">
        <v>20.149999999999999</v>
      </c>
      <c r="M45" s="24">
        <v>20.3</v>
      </c>
      <c r="N45" s="22">
        <v>8200</v>
      </c>
      <c r="O45" s="22">
        <f t="shared" si="2"/>
        <v>8000.74</v>
      </c>
    </row>
    <row r="46" spans="1:15" ht="36" customHeight="1">
      <c r="A46" s="19">
        <v>19</v>
      </c>
      <c r="B46" s="25">
        <v>4.3</v>
      </c>
      <c r="C46" s="27">
        <v>4.45</v>
      </c>
      <c r="D46" s="22">
        <v>8200</v>
      </c>
      <c r="E46" s="22">
        <f t="shared" si="0"/>
        <v>8000.74</v>
      </c>
      <c r="F46" s="23">
        <v>51</v>
      </c>
      <c r="G46" s="24">
        <v>12.3</v>
      </c>
      <c r="H46" s="26">
        <v>12.45</v>
      </c>
      <c r="I46" s="22">
        <v>8200</v>
      </c>
      <c r="J46" s="22">
        <f t="shared" si="1"/>
        <v>8000.74</v>
      </c>
      <c r="K46" s="23">
        <v>83</v>
      </c>
      <c r="L46" s="26">
        <v>20.3</v>
      </c>
      <c r="M46" s="24">
        <v>20.45</v>
      </c>
      <c r="N46" s="22">
        <v>8200</v>
      </c>
      <c r="O46" s="22">
        <f t="shared" si="2"/>
        <v>8000.74</v>
      </c>
    </row>
    <row r="47" spans="1:15" ht="36" customHeight="1">
      <c r="A47" s="19">
        <v>20</v>
      </c>
      <c r="B47" s="19">
        <v>4.45</v>
      </c>
      <c r="C47" s="26">
        <v>5</v>
      </c>
      <c r="D47" s="22">
        <v>8200</v>
      </c>
      <c r="E47" s="22">
        <f t="shared" si="0"/>
        <v>8000.74</v>
      </c>
      <c r="F47" s="23">
        <v>52</v>
      </c>
      <c r="G47" s="24">
        <v>12.45</v>
      </c>
      <c r="H47" s="26">
        <v>13</v>
      </c>
      <c r="I47" s="22">
        <v>8200</v>
      </c>
      <c r="J47" s="22">
        <f t="shared" si="1"/>
        <v>8000.74</v>
      </c>
      <c r="K47" s="23">
        <v>84</v>
      </c>
      <c r="L47" s="26">
        <v>20.45</v>
      </c>
      <c r="M47" s="24">
        <v>21</v>
      </c>
      <c r="N47" s="22">
        <v>8200</v>
      </c>
      <c r="O47" s="22">
        <f t="shared" si="2"/>
        <v>8000.74</v>
      </c>
    </row>
    <row r="48" spans="1:15" ht="36" customHeight="1">
      <c r="A48" s="19">
        <v>21</v>
      </c>
      <c r="B48" s="24">
        <v>5</v>
      </c>
      <c r="C48" s="27">
        <v>5.15</v>
      </c>
      <c r="D48" s="22">
        <v>8200</v>
      </c>
      <c r="E48" s="22">
        <f t="shared" si="0"/>
        <v>8000.74</v>
      </c>
      <c r="F48" s="23">
        <v>53</v>
      </c>
      <c r="G48" s="24">
        <v>13</v>
      </c>
      <c r="H48" s="26">
        <v>13.15</v>
      </c>
      <c r="I48" s="22">
        <v>8200</v>
      </c>
      <c r="J48" s="22">
        <f t="shared" si="1"/>
        <v>8000.74</v>
      </c>
      <c r="K48" s="23">
        <v>85</v>
      </c>
      <c r="L48" s="26">
        <v>21</v>
      </c>
      <c r="M48" s="24">
        <v>21.15</v>
      </c>
      <c r="N48" s="22">
        <v>8200</v>
      </c>
      <c r="O48" s="22">
        <f t="shared" si="2"/>
        <v>8000.74</v>
      </c>
    </row>
    <row r="49" spans="1:18" ht="36" customHeight="1">
      <c r="A49" s="19">
        <v>22</v>
      </c>
      <c r="B49" s="21">
        <v>5.15</v>
      </c>
      <c r="C49" s="26">
        <v>5.3</v>
      </c>
      <c r="D49" s="22">
        <v>8200</v>
      </c>
      <c r="E49" s="22">
        <f t="shared" si="0"/>
        <v>8000.74</v>
      </c>
      <c r="F49" s="23">
        <v>54</v>
      </c>
      <c r="G49" s="24">
        <v>13.15</v>
      </c>
      <c r="H49" s="26">
        <v>13.3</v>
      </c>
      <c r="I49" s="22">
        <v>8200</v>
      </c>
      <c r="J49" s="22">
        <f t="shared" si="1"/>
        <v>8000.74</v>
      </c>
      <c r="K49" s="23">
        <v>86</v>
      </c>
      <c r="L49" s="26">
        <v>21.15</v>
      </c>
      <c r="M49" s="24">
        <v>21.3</v>
      </c>
      <c r="N49" s="22">
        <v>8200</v>
      </c>
      <c r="O49" s="22">
        <f t="shared" si="2"/>
        <v>8000.74</v>
      </c>
    </row>
    <row r="50" spans="1:18" ht="36" customHeight="1">
      <c r="A50" s="19">
        <v>23</v>
      </c>
      <c r="B50" s="24">
        <v>5.3</v>
      </c>
      <c r="C50" s="27">
        <v>5.45</v>
      </c>
      <c r="D50" s="22">
        <v>8200</v>
      </c>
      <c r="E50" s="22">
        <f t="shared" si="0"/>
        <v>8000.74</v>
      </c>
      <c r="F50" s="23">
        <v>55</v>
      </c>
      <c r="G50" s="24">
        <v>13.3</v>
      </c>
      <c r="H50" s="26">
        <v>13.45</v>
      </c>
      <c r="I50" s="22">
        <v>8200</v>
      </c>
      <c r="J50" s="22">
        <f t="shared" si="1"/>
        <v>8000.74</v>
      </c>
      <c r="K50" s="23">
        <v>87</v>
      </c>
      <c r="L50" s="26">
        <v>21.3</v>
      </c>
      <c r="M50" s="24">
        <v>21.45</v>
      </c>
      <c r="N50" s="22">
        <v>8200</v>
      </c>
      <c r="O50" s="22">
        <f t="shared" si="2"/>
        <v>8000.74</v>
      </c>
    </row>
    <row r="51" spans="1:18" ht="36" customHeight="1">
      <c r="A51" s="19">
        <v>24</v>
      </c>
      <c r="B51" s="21">
        <v>5.45</v>
      </c>
      <c r="C51" s="26">
        <v>6</v>
      </c>
      <c r="D51" s="22">
        <v>8200</v>
      </c>
      <c r="E51" s="22">
        <f t="shared" si="0"/>
        <v>8000.74</v>
      </c>
      <c r="F51" s="23">
        <v>56</v>
      </c>
      <c r="G51" s="24">
        <v>13.45</v>
      </c>
      <c r="H51" s="26">
        <v>14</v>
      </c>
      <c r="I51" s="22">
        <v>8200</v>
      </c>
      <c r="J51" s="22">
        <f t="shared" si="1"/>
        <v>8000.74</v>
      </c>
      <c r="K51" s="23">
        <v>88</v>
      </c>
      <c r="L51" s="26">
        <v>21.45</v>
      </c>
      <c r="M51" s="24">
        <v>22</v>
      </c>
      <c r="N51" s="22">
        <v>8200</v>
      </c>
      <c r="O51" s="22">
        <f t="shared" si="2"/>
        <v>8000.74</v>
      </c>
    </row>
    <row r="52" spans="1:18" ht="36" customHeight="1">
      <c r="A52" s="19">
        <v>25</v>
      </c>
      <c r="B52" s="24">
        <v>6</v>
      </c>
      <c r="C52" s="27">
        <v>6.15</v>
      </c>
      <c r="D52" s="22">
        <v>8200</v>
      </c>
      <c r="E52" s="22">
        <f t="shared" si="0"/>
        <v>8000.74</v>
      </c>
      <c r="F52" s="23">
        <v>57</v>
      </c>
      <c r="G52" s="24">
        <v>14</v>
      </c>
      <c r="H52" s="26">
        <v>14.15</v>
      </c>
      <c r="I52" s="22">
        <v>8200</v>
      </c>
      <c r="J52" s="22">
        <f t="shared" si="1"/>
        <v>8000.74</v>
      </c>
      <c r="K52" s="23">
        <v>89</v>
      </c>
      <c r="L52" s="26">
        <v>22</v>
      </c>
      <c r="M52" s="24">
        <v>22.15</v>
      </c>
      <c r="N52" s="22">
        <v>8200</v>
      </c>
      <c r="O52" s="22">
        <f t="shared" si="2"/>
        <v>8000.74</v>
      </c>
    </row>
    <row r="53" spans="1:18" ht="36" customHeight="1">
      <c r="A53" s="19">
        <v>26</v>
      </c>
      <c r="B53" s="21">
        <v>6.15</v>
      </c>
      <c r="C53" s="26">
        <v>6.3</v>
      </c>
      <c r="D53" s="22">
        <v>8200</v>
      </c>
      <c r="E53" s="22">
        <f t="shared" si="0"/>
        <v>8000.74</v>
      </c>
      <c r="F53" s="23">
        <v>58</v>
      </c>
      <c r="G53" s="24">
        <v>14.15</v>
      </c>
      <c r="H53" s="26">
        <v>14.3</v>
      </c>
      <c r="I53" s="22">
        <v>8200</v>
      </c>
      <c r="J53" s="22">
        <f t="shared" si="1"/>
        <v>8000.74</v>
      </c>
      <c r="K53" s="23">
        <v>90</v>
      </c>
      <c r="L53" s="26">
        <v>22.15</v>
      </c>
      <c r="M53" s="24">
        <v>22.3</v>
      </c>
      <c r="N53" s="22">
        <v>8200</v>
      </c>
      <c r="O53" s="22">
        <f t="shared" si="2"/>
        <v>8000.74</v>
      </c>
    </row>
    <row r="54" spans="1:18" ht="36" customHeight="1">
      <c r="A54" s="19">
        <v>27</v>
      </c>
      <c r="B54" s="24">
        <v>6.3</v>
      </c>
      <c r="C54" s="27">
        <v>6.45</v>
      </c>
      <c r="D54" s="22">
        <v>8200</v>
      </c>
      <c r="E54" s="22">
        <f t="shared" si="0"/>
        <v>8000.74</v>
      </c>
      <c r="F54" s="23">
        <v>59</v>
      </c>
      <c r="G54" s="24">
        <v>14.3</v>
      </c>
      <c r="H54" s="26">
        <v>14.45</v>
      </c>
      <c r="I54" s="22">
        <v>8200</v>
      </c>
      <c r="J54" s="22">
        <f t="shared" si="1"/>
        <v>8000.74</v>
      </c>
      <c r="K54" s="23">
        <v>91</v>
      </c>
      <c r="L54" s="26">
        <v>22.3</v>
      </c>
      <c r="M54" s="24">
        <v>22.45</v>
      </c>
      <c r="N54" s="22">
        <v>8200</v>
      </c>
      <c r="O54" s="22">
        <f t="shared" si="2"/>
        <v>8000.74</v>
      </c>
    </row>
    <row r="55" spans="1:18" ht="36" customHeight="1">
      <c r="A55" s="19">
        <v>28</v>
      </c>
      <c r="B55" s="21">
        <v>6.45</v>
      </c>
      <c r="C55" s="26">
        <v>7</v>
      </c>
      <c r="D55" s="22">
        <v>8200</v>
      </c>
      <c r="E55" s="22">
        <f t="shared" si="0"/>
        <v>8000.74</v>
      </c>
      <c r="F55" s="23">
        <v>60</v>
      </c>
      <c r="G55" s="24">
        <v>14.45</v>
      </c>
      <c r="H55" s="24">
        <v>15</v>
      </c>
      <c r="I55" s="22">
        <v>8200</v>
      </c>
      <c r="J55" s="22">
        <f t="shared" si="1"/>
        <v>8000.74</v>
      </c>
      <c r="K55" s="23">
        <v>92</v>
      </c>
      <c r="L55" s="26">
        <v>22.45</v>
      </c>
      <c r="M55" s="24">
        <v>23</v>
      </c>
      <c r="N55" s="22">
        <v>8200</v>
      </c>
      <c r="O55" s="22">
        <f t="shared" si="2"/>
        <v>8000.74</v>
      </c>
    </row>
    <row r="56" spans="1:18" ht="36" customHeight="1">
      <c r="A56" s="19">
        <v>29</v>
      </c>
      <c r="B56" s="24">
        <v>7</v>
      </c>
      <c r="C56" s="27">
        <v>7.15</v>
      </c>
      <c r="D56" s="22">
        <v>8200</v>
      </c>
      <c r="E56" s="22">
        <f t="shared" si="0"/>
        <v>8000.74</v>
      </c>
      <c r="F56" s="23">
        <v>61</v>
      </c>
      <c r="G56" s="24">
        <v>15</v>
      </c>
      <c r="H56" s="24">
        <v>15.15</v>
      </c>
      <c r="I56" s="22">
        <v>8200</v>
      </c>
      <c r="J56" s="22">
        <f t="shared" si="1"/>
        <v>8000.74</v>
      </c>
      <c r="K56" s="23">
        <v>93</v>
      </c>
      <c r="L56" s="26">
        <v>23</v>
      </c>
      <c r="M56" s="24">
        <v>23.15</v>
      </c>
      <c r="N56" s="22">
        <v>8200</v>
      </c>
      <c r="O56" s="22">
        <f t="shared" si="2"/>
        <v>8000.74</v>
      </c>
    </row>
    <row r="57" spans="1:18" ht="36" customHeight="1">
      <c r="A57" s="19">
        <v>30</v>
      </c>
      <c r="B57" s="21">
        <v>7.15</v>
      </c>
      <c r="C57" s="26">
        <v>7.3</v>
      </c>
      <c r="D57" s="22">
        <v>8200</v>
      </c>
      <c r="E57" s="22">
        <f t="shared" si="0"/>
        <v>8000.74</v>
      </c>
      <c r="F57" s="23">
        <v>62</v>
      </c>
      <c r="G57" s="24">
        <v>15.15</v>
      </c>
      <c r="H57" s="24">
        <v>15.3</v>
      </c>
      <c r="I57" s="22">
        <v>8200</v>
      </c>
      <c r="J57" s="22">
        <f t="shared" si="1"/>
        <v>8000.74</v>
      </c>
      <c r="K57" s="23">
        <v>94</v>
      </c>
      <c r="L57" s="24">
        <v>23.15</v>
      </c>
      <c r="M57" s="24">
        <v>23.3</v>
      </c>
      <c r="N57" s="22">
        <v>8200</v>
      </c>
      <c r="O57" s="22">
        <f t="shared" si="2"/>
        <v>8000.74</v>
      </c>
    </row>
    <row r="58" spans="1:18" ht="36" customHeight="1">
      <c r="A58" s="19">
        <v>31</v>
      </c>
      <c r="B58" s="24">
        <v>7.3</v>
      </c>
      <c r="C58" s="27">
        <v>7.45</v>
      </c>
      <c r="D58" s="22">
        <v>8200</v>
      </c>
      <c r="E58" s="22">
        <f t="shared" si="0"/>
        <v>8000.74</v>
      </c>
      <c r="F58" s="23">
        <v>63</v>
      </c>
      <c r="G58" s="24">
        <v>15.3</v>
      </c>
      <c r="H58" s="24">
        <v>15.45</v>
      </c>
      <c r="I58" s="22">
        <v>8200</v>
      </c>
      <c r="J58" s="22">
        <f t="shared" si="1"/>
        <v>8000.74</v>
      </c>
      <c r="K58" s="23">
        <v>95</v>
      </c>
      <c r="L58" s="24">
        <v>23.3</v>
      </c>
      <c r="M58" s="24">
        <v>23.45</v>
      </c>
      <c r="N58" s="22">
        <v>8200</v>
      </c>
      <c r="O58" s="22">
        <f t="shared" si="2"/>
        <v>8000.74</v>
      </c>
    </row>
    <row r="59" spans="1:18" ht="36" customHeight="1">
      <c r="A59" s="19">
        <v>32</v>
      </c>
      <c r="B59" s="21">
        <v>7.45</v>
      </c>
      <c r="C59" s="26">
        <v>8</v>
      </c>
      <c r="D59" s="22">
        <v>8200</v>
      </c>
      <c r="E59" s="22">
        <f t="shared" si="0"/>
        <v>8000.74</v>
      </c>
      <c r="F59" s="23">
        <v>64</v>
      </c>
      <c r="G59" s="24">
        <v>15.45</v>
      </c>
      <c r="H59" s="24">
        <v>16</v>
      </c>
      <c r="I59" s="22">
        <v>8200</v>
      </c>
      <c r="J59" s="22">
        <f t="shared" si="1"/>
        <v>8000.74</v>
      </c>
      <c r="K59" s="28">
        <v>96</v>
      </c>
      <c r="L59" s="24">
        <v>23.45</v>
      </c>
      <c r="M59" s="29">
        <v>24</v>
      </c>
      <c r="N59" s="22">
        <v>8200</v>
      </c>
      <c r="O59" s="22">
        <f t="shared" si="2"/>
        <v>8000.74</v>
      </c>
    </row>
    <row r="60" spans="1:18" ht="36" customHeight="1">
      <c r="A60" s="30"/>
      <c r="B60" s="31"/>
      <c r="C60" s="32"/>
      <c r="D60" s="33">
        <f>SUM(D28:D59)</f>
        <v>262400</v>
      </c>
      <c r="E60" s="34">
        <f>SUM(E28:E59)</f>
        <v>256023.67999999988</v>
      </c>
      <c r="F60" s="35"/>
      <c r="G60" s="36"/>
      <c r="H60" s="36"/>
      <c r="I60" s="34">
        <f>SUM(I28:I59)</f>
        <v>262400</v>
      </c>
      <c r="J60" s="33">
        <f>SUM(J28:J59)</f>
        <v>256023.67999999988</v>
      </c>
      <c r="K60" s="35"/>
      <c r="L60" s="36"/>
      <c r="M60" s="36"/>
      <c r="N60" s="33">
        <f>SUM(N28:N59)</f>
        <v>262400</v>
      </c>
      <c r="O60" s="34">
        <f>SUM(O28:O59)</f>
        <v>256023.67999999988</v>
      </c>
      <c r="P60" s="14"/>
      <c r="Q60" s="37"/>
      <c r="R60" s="14"/>
    </row>
    <row r="64" spans="1:18" ht="36" customHeight="1">
      <c r="A64" t="s">
        <v>38</v>
      </c>
      <c r="B64">
        <f>SUM(D60,I60,N60)/(4000*1000)</f>
        <v>0.1968</v>
      </c>
      <c r="C64">
        <f>ROUNDDOWN(SUM(E60,J60,O60)/(4000*1000),4)</f>
        <v>0.192</v>
      </c>
    </row>
    <row r="66" spans="1:17" ht="36" customHeight="1">
      <c r="A66" s="2" t="s">
        <v>30</v>
      </c>
      <c r="D66" s="33"/>
      <c r="E66" s="38"/>
      <c r="J66" s="38"/>
      <c r="O66" s="38"/>
      <c r="Q66" s="38"/>
    </row>
    <row r="67" spans="1:17" ht="36" customHeight="1">
      <c r="D67" s="33"/>
      <c r="J67" s="38"/>
      <c r="Q67" s="38"/>
    </row>
    <row r="68" spans="1:17" ht="36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36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36" customHeight="1">
      <c r="D70" s="33"/>
      <c r="E70" s="38"/>
      <c r="H70" s="38"/>
      <c r="J70" s="38"/>
    </row>
    <row r="71" spans="1:17" ht="36" customHeight="1">
      <c r="D71" s="33"/>
      <c r="E71" s="38"/>
      <c r="H71" s="38"/>
      <c r="M71" s="7" t="s">
        <v>33</v>
      </c>
    </row>
    <row r="72" spans="1:17" ht="36" customHeight="1">
      <c r="D72" s="33"/>
      <c r="E72" s="38"/>
      <c r="H72" s="38"/>
    </row>
    <row r="73" spans="1:17" ht="36" customHeight="1">
      <c r="D73" s="33"/>
      <c r="E73" s="38"/>
      <c r="H73" s="38"/>
    </row>
    <row r="74" spans="1:17" ht="36" customHeight="1">
      <c r="D74" s="33"/>
      <c r="E74" s="38"/>
      <c r="H74" s="38"/>
    </row>
    <row r="75" spans="1:17" ht="36" customHeight="1">
      <c r="D75" s="33"/>
      <c r="E75" s="38"/>
      <c r="H75" s="38"/>
    </row>
    <row r="76" spans="1:17" ht="36" customHeight="1">
      <c r="D76" s="33"/>
      <c r="E76" s="38"/>
      <c r="H76" s="38"/>
    </row>
    <row r="77" spans="1:17" ht="36" customHeight="1">
      <c r="D77" s="33"/>
      <c r="E77" s="38"/>
      <c r="H77" s="38"/>
    </row>
    <row r="78" spans="1:17" ht="36" customHeight="1">
      <c r="D78" s="33"/>
      <c r="E78" s="38"/>
      <c r="H78" s="38"/>
    </row>
    <row r="79" spans="1:17" ht="36" customHeight="1">
      <c r="D79" s="33"/>
      <c r="E79" s="38"/>
      <c r="H79" s="38"/>
    </row>
    <row r="80" spans="1:17" ht="36" customHeight="1">
      <c r="D80" s="33"/>
      <c r="E80" s="38"/>
      <c r="H80" s="38"/>
    </row>
    <row r="81" spans="4:8" ht="36" customHeight="1">
      <c r="D81" s="33"/>
      <c r="E81" s="38"/>
      <c r="H81" s="38"/>
    </row>
    <row r="82" spans="4:8" ht="36" customHeight="1">
      <c r="D82" s="33"/>
      <c r="E82" s="38"/>
      <c r="H82" s="38"/>
    </row>
    <row r="83" spans="4:8" ht="36" customHeight="1">
      <c r="D83" s="33"/>
      <c r="E83" s="38"/>
      <c r="H83" s="38"/>
    </row>
    <row r="84" spans="4:8" ht="36" customHeight="1">
      <c r="D84" s="33"/>
      <c r="E84" s="38"/>
      <c r="H84" s="38"/>
    </row>
    <row r="85" spans="4:8" ht="36" customHeight="1">
      <c r="D85" s="33"/>
      <c r="E85" s="38"/>
      <c r="H85" s="38"/>
    </row>
    <row r="86" spans="4:8" ht="36" customHeight="1">
      <c r="D86" s="33"/>
      <c r="E86" s="38"/>
      <c r="H86" s="38"/>
    </row>
    <row r="87" spans="4:8" ht="36" customHeight="1">
      <c r="D87" s="33"/>
      <c r="E87" s="38"/>
      <c r="H87" s="38"/>
    </row>
    <row r="88" spans="4:8" ht="36" customHeight="1">
      <c r="D88" s="33"/>
      <c r="E88" s="38"/>
      <c r="H88" s="38"/>
    </row>
    <row r="89" spans="4:8" ht="36" customHeight="1">
      <c r="D89" s="33"/>
      <c r="E89" s="38"/>
      <c r="H89" s="38"/>
    </row>
    <row r="90" spans="4:8" ht="36" customHeight="1">
      <c r="D90" s="33"/>
      <c r="E90" s="38"/>
      <c r="H90" s="38"/>
    </row>
    <row r="91" spans="4:8" ht="36" customHeight="1">
      <c r="D91" s="33"/>
      <c r="E91" s="38"/>
      <c r="H91" s="38"/>
    </row>
    <row r="92" spans="4:8" ht="36" customHeight="1">
      <c r="D92" s="33"/>
      <c r="E92" s="38"/>
      <c r="H92" s="38"/>
    </row>
    <row r="93" spans="4:8" ht="36" customHeight="1">
      <c r="D93" s="33"/>
      <c r="E93" s="38"/>
      <c r="H93" s="38"/>
    </row>
    <row r="94" spans="4:8" ht="36" customHeight="1">
      <c r="D94" s="42"/>
      <c r="E94" s="38"/>
      <c r="H94" s="38"/>
    </row>
    <row r="95" spans="4:8" ht="36" customHeight="1">
      <c r="E95" s="38"/>
      <c r="H95" s="38"/>
    </row>
    <row r="96" spans="4:8" ht="36" customHeight="1">
      <c r="E96" s="38"/>
      <c r="H96" s="38"/>
    </row>
    <row r="97" spans="4:8" ht="36" customHeight="1">
      <c r="E97" s="38"/>
      <c r="H97" s="38"/>
    </row>
    <row r="98" spans="4:8" ht="36" customHeight="1">
      <c r="D98" s="43"/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>
  <dimension ref="A2:R98"/>
  <sheetViews>
    <sheetView topLeftCell="A25" workbookViewId="0">
      <selection activeCell="H31" sqref="H31"/>
    </sheetView>
  </sheetViews>
  <sheetFormatPr defaultColWidth="11.5703125" defaultRowHeight="19.5" customHeight="1"/>
  <sheetData>
    <row r="2" spans="1:15" ht="19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9.5" customHeight="1">
      <c r="A4" s="2" t="s">
        <v>111</v>
      </c>
      <c r="B4" s="2"/>
      <c r="C4" s="2"/>
      <c r="D4" s="2"/>
      <c r="E4" s="2"/>
      <c r="F4" s="2"/>
      <c r="G4" s="2"/>
      <c r="H4" s="2"/>
      <c r="I4" s="2"/>
    </row>
    <row r="5" spans="1:15" ht="19.5" customHeight="1">
      <c r="A5" s="2"/>
    </row>
    <row r="6" spans="1:15" ht="19.5" customHeight="1">
      <c r="A6" s="2" t="s">
        <v>2</v>
      </c>
    </row>
    <row r="7" spans="1:15" ht="19.5" customHeight="1">
      <c r="A7" s="2" t="s">
        <v>3</v>
      </c>
    </row>
    <row r="8" spans="1:15" ht="19.5" customHeight="1">
      <c r="A8" s="2" t="s">
        <v>4</v>
      </c>
      <c r="H8" s="3"/>
    </row>
    <row r="9" spans="1:15" ht="19.5" customHeight="1">
      <c r="A9" s="2" t="s">
        <v>5</v>
      </c>
    </row>
    <row r="10" spans="1:15" ht="19.5" customHeight="1">
      <c r="A10" s="2" t="s">
        <v>6</v>
      </c>
    </row>
    <row r="11" spans="1:15" ht="19.5" customHeight="1">
      <c r="A11" s="2"/>
      <c r="G11" s="4"/>
    </row>
    <row r="12" spans="1:15" ht="19.5" customHeight="1">
      <c r="A12" s="2" t="s">
        <v>112</v>
      </c>
      <c r="N12" s="2" t="s">
        <v>113</v>
      </c>
    </row>
    <row r="13" spans="1:15" ht="19.5" customHeight="1">
      <c r="A13" s="2"/>
    </row>
    <row r="14" spans="1:15" ht="19.5" customHeight="1">
      <c r="A14" s="2" t="s">
        <v>9</v>
      </c>
      <c r="N14" s="5" t="s">
        <v>10</v>
      </c>
      <c r="O14" s="6" t="s">
        <v>11</v>
      </c>
    </row>
    <row r="15" spans="1:15" ht="19.5" customHeight="1">
      <c r="N15" s="5"/>
      <c r="O15" s="6"/>
    </row>
    <row r="16" spans="1:15" ht="19.5" customHeight="1">
      <c r="A16" s="7" t="s">
        <v>12</v>
      </c>
      <c r="N16" s="8"/>
      <c r="O16" s="9"/>
    </row>
    <row r="17" spans="1:15" ht="19.5" customHeight="1">
      <c r="A17" s="7" t="s">
        <v>13</v>
      </c>
      <c r="N17" s="10" t="s">
        <v>14</v>
      </c>
      <c r="O17" s="11" t="s">
        <v>105</v>
      </c>
    </row>
    <row r="18" spans="1:15" ht="19.5" customHeight="1">
      <c r="A18" s="7" t="s">
        <v>16</v>
      </c>
      <c r="N18" s="10"/>
      <c r="O18" s="12"/>
    </row>
    <row r="19" spans="1:15" ht="19.5" customHeight="1">
      <c r="A19" s="7" t="s">
        <v>17</v>
      </c>
      <c r="N19" s="10"/>
      <c r="O19" s="12"/>
    </row>
    <row r="20" spans="1:15" ht="19.5" customHeight="1">
      <c r="A20" s="7" t="s">
        <v>18</v>
      </c>
      <c r="N20" s="10"/>
      <c r="O20" s="13"/>
    </row>
    <row r="21" spans="1:15" ht="19.5" customHeight="1">
      <c r="A21" s="2" t="s">
        <v>19</v>
      </c>
      <c r="C21" s="1" t="s">
        <v>20</v>
      </c>
      <c r="D21" s="1"/>
      <c r="N21" s="14"/>
      <c r="O21" s="14"/>
    </row>
    <row r="23" spans="1:15" ht="19.5" customHeight="1">
      <c r="A23" s="2" t="s">
        <v>21</v>
      </c>
      <c r="E23" s="2" t="s">
        <v>22</v>
      </c>
    </row>
    <row r="24" spans="1:15" ht="19.5" customHeight="1">
      <c r="G24" s="2" t="s">
        <v>23</v>
      </c>
    </row>
    <row r="25" spans="1:15" ht="19.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36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19.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19.5" customHeight="1">
      <c r="A28" s="19">
        <v>1</v>
      </c>
      <c r="B28" s="20">
        <v>0</v>
      </c>
      <c r="C28" s="21">
        <v>0.15</v>
      </c>
      <c r="D28" s="22">
        <v>0</v>
      </c>
      <c r="E28" s="22">
        <f t="shared" ref="E28:E50" si="0">D28*(100-2.43)/100</f>
        <v>0</v>
      </c>
      <c r="F28" s="23">
        <v>33</v>
      </c>
      <c r="G28" s="24">
        <v>8</v>
      </c>
      <c r="H28" s="24">
        <v>8.15</v>
      </c>
      <c r="I28" s="22">
        <v>0</v>
      </c>
      <c r="J28" s="22">
        <f t="shared" ref="J28:J59" si="1">I28*(100-2.43)/100</f>
        <v>0</v>
      </c>
      <c r="K28" s="23">
        <v>65</v>
      </c>
      <c r="L28" s="24">
        <v>16</v>
      </c>
      <c r="M28" s="24">
        <v>16.149999999999999</v>
      </c>
      <c r="N28" s="22">
        <v>0</v>
      </c>
      <c r="O28" s="22">
        <f t="shared" ref="O28:O59" si="2">N28*(100-2.43)/100</f>
        <v>0</v>
      </c>
    </row>
    <row r="29" spans="1:15" ht="19.5" customHeight="1">
      <c r="A29" s="19">
        <v>2</v>
      </c>
      <c r="B29" s="19">
        <v>0.15</v>
      </c>
      <c r="C29" s="25">
        <v>0.3</v>
      </c>
      <c r="D29" s="22">
        <v>0</v>
      </c>
      <c r="E29" s="22">
        <f t="shared" si="0"/>
        <v>0</v>
      </c>
      <c r="F29" s="23">
        <v>34</v>
      </c>
      <c r="G29" s="24">
        <v>8.15</v>
      </c>
      <c r="H29" s="24">
        <v>8.3000000000000007</v>
      </c>
      <c r="I29" s="22">
        <v>0</v>
      </c>
      <c r="J29" s="22">
        <f t="shared" si="1"/>
        <v>0</v>
      </c>
      <c r="K29" s="23">
        <v>66</v>
      </c>
      <c r="L29" s="24">
        <v>16.149999999999999</v>
      </c>
      <c r="M29" s="24">
        <v>16.3</v>
      </c>
      <c r="N29" s="22">
        <v>0</v>
      </c>
      <c r="O29" s="22">
        <f t="shared" si="2"/>
        <v>0</v>
      </c>
    </row>
    <row r="30" spans="1:15" ht="19.5" customHeight="1">
      <c r="A30" s="19">
        <v>3</v>
      </c>
      <c r="B30" s="25">
        <v>0.3</v>
      </c>
      <c r="C30" s="21">
        <v>0.45</v>
      </c>
      <c r="D30" s="22">
        <v>0</v>
      </c>
      <c r="E30" s="22">
        <f t="shared" si="0"/>
        <v>0</v>
      </c>
      <c r="F30" s="23">
        <v>35</v>
      </c>
      <c r="G30" s="24">
        <v>8.3000000000000007</v>
      </c>
      <c r="H30" s="24">
        <v>8.4499999999999993</v>
      </c>
      <c r="I30" s="22">
        <v>0</v>
      </c>
      <c r="J30" s="22">
        <f t="shared" si="1"/>
        <v>0</v>
      </c>
      <c r="K30" s="23">
        <v>67</v>
      </c>
      <c r="L30" s="24">
        <v>16.3</v>
      </c>
      <c r="M30" s="24">
        <v>16.45</v>
      </c>
      <c r="N30" s="22">
        <v>0</v>
      </c>
      <c r="O30" s="22">
        <f t="shared" si="2"/>
        <v>0</v>
      </c>
    </row>
    <row r="31" spans="1:15" ht="19.5" customHeight="1">
      <c r="A31" s="19">
        <v>4</v>
      </c>
      <c r="B31" s="19">
        <v>0.45</v>
      </c>
      <c r="C31" s="24">
        <v>1</v>
      </c>
      <c r="D31" s="22">
        <v>0</v>
      </c>
      <c r="E31" s="22">
        <f t="shared" si="0"/>
        <v>0</v>
      </c>
      <c r="F31" s="23">
        <v>36</v>
      </c>
      <c r="G31" s="24">
        <v>8.4499999999999993</v>
      </c>
      <c r="H31" s="24">
        <v>9</v>
      </c>
      <c r="I31" s="22">
        <v>0</v>
      </c>
      <c r="J31" s="22">
        <f t="shared" si="1"/>
        <v>0</v>
      </c>
      <c r="K31" s="23">
        <v>68</v>
      </c>
      <c r="L31" s="24">
        <v>16.45</v>
      </c>
      <c r="M31" s="24">
        <v>17</v>
      </c>
      <c r="N31" s="22">
        <v>0</v>
      </c>
      <c r="O31" s="22">
        <f t="shared" si="2"/>
        <v>0</v>
      </c>
    </row>
    <row r="32" spans="1:15" ht="19.5" customHeight="1">
      <c r="A32" s="19">
        <v>5</v>
      </c>
      <c r="B32" s="24">
        <v>1</v>
      </c>
      <c r="C32" s="21">
        <v>1.1499999999999999</v>
      </c>
      <c r="D32" s="22">
        <v>0</v>
      </c>
      <c r="E32" s="22">
        <f t="shared" si="0"/>
        <v>0</v>
      </c>
      <c r="F32" s="23">
        <v>37</v>
      </c>
      <c r="G32" s="24">
        <v>9</v>
      </c>
      <c r="H32" s="24">
        <v>9.15</v>
      </c>
      <c r="I32" s="22">
        <v>0</v>
      </c>
      <c r="J32" s="22">
        <f t="shared" si="1"/>
        <v>0</v>
      </c>
      <c r="K32" s="23">
        <v>69</v>
      </c>
      <c r="L32" s="24">
        <v>17</v>
      </c>
      <c r="M32" s="24">
        <v>17.149999999999999</v>
      </c>
      <c r="N32" s="22">
        <v>0</v>
      </c>
      <c r="O32" s="22">
        <f t="shared" si="2"/>
        <v>0</v>
      </c>
    </row>
    <row r="33" spans="1:15" ht="19.5" customHeight="1">
      <c r="A33" s="19">
        <v>6</v>
      </c>
      <c r="B33" s="21">
        <v>1.1499999999999999</v>
      </c>
      <c r="C33" s="24">
        <v>1.3</v>
      </c>
      <c r="D33" s="22">
        <v>0</v>
      </c>
      <c r="E33" s="22">
        <f t="shared" si="0"/>
        <v>0</v>
      </c>
      <c r="F33" s="23">
        <v>38</v>
      </c>
      <c r="G33" s="24">
        <v>9.15</v>
      </c>
      <c r="H33" s="24">
        <v>9.3000000000000007</v>
      </c>
      <c r="I33" s="22">
        <v>0</v>
      </c>
      <c r="J33" s="22">
        <f t="shared" si="1"/>
        <v>0</v>
      </c>
      <c r="K33" s="23">
        <v>70</v>
      </c>
      <c r="L33" s="24">
        <v>17.149999999999999</v>
      </c>
      <c r="M33" s="24">
        <v>17.3</v>
      </c>
      <c r="N33" s="22">
        <v>0</v>
      </c>
      <c r="O33" s="22">
        <f t="shared" si="2"/>
        <v>0</v>
      </c>
    </row>
    <row r="34" spans="1:15" ht="19.5" customHeight="1">
      <c r="A34" s="19">
        <v>7</v>
      </c>
      <c r="B34" s="25">
        <v>1.3</v>
      </c>
      <c r="C34" s="21">
        <v>1.45</v>
      </c>
      <c r="D34" s="22">
        <v>0</v>
      </c>
      <c r="E34" s="22">
        <f t="shared" si="0"/>
        <v>0</v>
      </c>
      <c r="F34" s="23">
        <v>39</v>
      </c>
      <c r="G34" s="24">
        <v>9.3000000000000007</v>
      </c>
      <c r="H34" s="24">
        <v>9.4499999999999993</v>
      </c>
      <c r="I34" s="22">
        <v>0</v>
      </c>
      <c r="J34" s="22">
        <f t="shared" si="1"/>
        <v>0</v>
      </c>
      <c r="K34" s="23">
        <v>71</v>
      </c>
      <c r="L34" s="24">
        <v>17.3</v>
      </c>
      <c r="M34" s="24">
        <v>17.45</v>
      </c>
      <c r="N34" s="22">
        <v>0</v>
      </c>
      <c r="O34" s="22">
        <f t="shared" si="2"/>
        <v>0</v>
      </c>
    </row>
    <row r="35" spans="1:15" ht="19.5" customHeight="1">
      <c r="A35" s="19">
        <v>8</v>
      </c>
      <c r="B35" s="19">
        <v>1.45</v>
      </c>
      <c r="C35" s="24">
        <v>2</v>
      </c>
      <c r="D35" s="22">
        <v>0</v>
      </c>
      <c r="E35" s="22">
        <f t="shared" si="0"/>
        <v>0</v>
      </c>
      <c r="F35" s="23">
        <v>40</v>
      </c>
      <c r="G35" s="24">
        <v>9.4499999999999993</v>
      </c>
      <c r="H35" s="24">
        <v>10</v>
      </c>
      <c r="I35" s="22">
        <v>0</v>
      </c>
      <c r="J35" s="22">
        <f t="shared" si="1"/>
        <v>0</v>
      </c>
      <c r="K35" s="23">
        <v>72</v>
      </c>
      <c r="L35" s="26">
        <v>17.45</v>
      </c>
      <c r="M35" s="24">
        <v>18</v>
      </c>
      <c r="N35" s="22">
        <v>0</v>
      </c>
      <c r="O35" s="22">
        <f t="shared" si="2"/>
        <v>0</v>
      </c>
    </row>
    <row r="36" spans="1:15" ht="19.5" customHeight="1">
      <c r="A36" s="19">
        <v>9</v>
      </c>
      <c r="B36" s="25">
        <v>2</v>
      </c>
      <c r="C36" s="21">
        <v>2.15</v>
      </c>
      <c r="D36" s="22">
        <v>0</v>
      </c>
      <c r="E36" s="22">
        <f t="shared" si="0"/>
        <v>0</v>
      </c>
      <c r="F36" s="23">
        <v>41</v>
      </c>
      <c r="G36" s="24">
        <v>10</v>
      </c>
      <c r="H36" s="26">
        <v>10.15</v>
      </c>
      <c r="I36" s="22">
        <v>0</v>
      </c>
      <c r="J36" s="22">
        <f t="shared" si="1"/>
        <v>0</v>
      </c>
      <c r="K36" s="23">
        <v>73</v>
      </c>
      <c r="L36" s="26">
        <v>18</v>
      </c>
      <c r="M36" s="24">
        <v>18.149999999999999</v>
      </c>
      <c r="N36" s="22">
        <v>0</v>
      </c>
      <c r="O36" s="22">
        <f t="shared" si="2"/>
        <v>0</v>
      </c>
    </row>
    <row r="37" spans="1:15" ht="19.5" customHeight="1">
      <c r="A37" s="19">
        <v>10</v>
      </c>
      <c r="B37" s="19">
        <v>2.15</v>
      </c>
      <c r="C37" s="24">
        <v>2.2999999999999998</v>
      </c>
      <c r="D37" s="22">
        <v>0</v>
      </c>
      <c r="E37" s="22">
        <f t="shared" si="0"/>
        <v>0</v>
      </c>
      <c r="F37" s="23">
        <v>42</v>
      </c>
      <c r="G37" s="24">
        <v>10.15</v>
      </c>
      <c r="H37" s="26">
        <v>10.3</v>
      </c>
      <c r="I37" s="22">
        <v>0</v>
      </c>
      <c r="J37" s="22">
        <f t="shared" si="1"/>
        <v>0</v>
      </c>
      <c r="K37" s="23">
        <v>74</v>
      </c>
      <c r="L37" s="26">
        <v>18.149999999999999</v>
      </c>
      <c r="M37" s="24">
        <v>18.3</v>
      </c>
      <c r="N37" s="22">
        <v>0</v>
      </c>
      <c r="O37" s="22">
        <f t="shared" si="2"/>
        <v>0</v>
      </c>
    </row>
    <row r="38" spans="1:15" ht="19.5" customHeight="1">
      <c r="A38" s="19">
        <v>11</v>
      </c>
      <c r="B38" s="25">
        <v>2.2999999999999998</v>
      </c>
      <c r="C38" s="21">
        <v>2.4500000000000002</v>
      </c>
      <c r="D38" s="22">
        <v>0</v>
      </c>
      <c r="E38" s="22">
        <f t="shared" si="0"/>
        <v>0</v>
      </c>
      <c r="F38" s="23">
        <v>43</v>
      </c>
      <c r="G38" s="24">
        <v>10.3</v>
      </c>
      <c r="H38" s="26">
        <v>10.45</v>
      </c>
      <c r="I38" s="22">
        <v>0</v>
      </c>
      <c r="J38" s="22">
        <f t="shared" si="1"/>
        <v>0</v>
      </c>
      <c r="K38" s="23">
        <v>75</v>
      </c>
      <c r="L38" s="26">
        <v>18.3</v>
      </c>
      <c r="M38" s="24">
        <v>18.45</v>
      </c>
      <c r="N38" s="22">
        <v>0</v>
      </c>
      <c r="O38" s="22">
        <f t="shared" si="2"/>
        <v>0</v>
      </c>
    </row>
    <row r="39" spans="1:15" ht="19.5" customHeight="1">
      <c r="A39" s="19">
        <v>12</v>
      </c>
      <c r="B39" s="19">
        <v>2.4500000000000002</v>
      </c>
      <c r="C39" s="24">
        <v>3</v>
      </c>
      <c r="D39" s="22">
        <v>0</v>
      </c>
      <c r="E39" s="22">
        <f t="shared" si="0"/>
        <v>0</v>
      </c>
      <c r="F39" s="23">
        <v>44</v>
      </c>
      <c r="G39" s="24">
        <v>10.45</v>
      </c>
      <c r="H39" s="26">
        <v>11</v>
      </c>
      <c r="I39" s="22">
        <v>0</v>
      </c>
      <c r="J39" s="22">
        <f t="shared" si="1"/>
        <v>0</v>
      </c>
      <c r="K39" s="23">
        <v>76</v>
      </c>
      <c r="L39" s="26">
        <v>18.45</v>
      </c>
      <c r="M39" s="24">
        <v>19</v>
      </c>
      <c r="N39" s="22">
        <v>0</v>
      </c>
      <c r="O39" s="22">
        <f t="shared" si="2"/>
        <v>0</v>
      </c>
    </row>
    <row r="40" spans="1:15" ht="19.5" customHeight="1">
      <c r="A40" s="19">
        <v>13</v>
      </c>
      <c r="B40" s="25">
        <v>3</v>
      </c>
      <c r="C40" s="27">
        <v>3.15</v>
      </c>
      <c r="D40" s="22">
        <v>0</v>
      </c>
      <c r="E40" s="22">
        <f t="shared" si="0"/>
        <v>0</v>
      </c>
      <c r="F40" s="23">
        <v>45</v>
      </c>
      <c r="G40" s="24">
        <v>11</v>
      </c>
      <c r="H40" s="26">
        <v>11.15</v>
      </c>
      <c r="I40" s="22">
        <v>0</v>
      </c>
      <c r="J40" s="22">
        <f t="shared" si="1"/>
        <v>0</v>
      </c>
      <c r="K40" s="23">
        <v>77</v>
      </c>
      <c r="L40" s="26">
        <v>19</v>
      </c>
      <c r="M40" s="24">
        <v>19.149999999999999</v>
      </c>
      <c r="N40" s="22">
        <v>0</v>
      </c>
      <c r="O40" s="22">
        <f t="shared" si="2"/>
        <v>0</v>
      </c>
    </row>
    <row r="41" spans="1:15" ht="19.5" customHeight="1">
      <c r="A41" s="19">
        <v>14</v>
      </c>
      <c r="B41" s="19">
        <v>3.15</v>
      </c>
      <c r="C41" s="26">
        <v>3.3</v>
      </c>
      <c r="D41" s="22">
        <v>0</v>
      </c>
      <c r="E41" s="22">
        <f t="shared" si="0"/>
        <v>0</v>
      </c>
      <c r="F41" s="23">
        <v>46</v>
      </c>
      <c r="G41" s="24">
        <v>11.15</v>
      </c>
      <c r="H41" s="26">
        <v>11.3</v>
      </c>
      <c r="I41" s="22">
        <v>0</v>
      </c>
      <c r="J41" s="22">
        <f t="shared" si="1"/>
        <v>0</v>
      </c>
      <c r="K41" s="23">
        <v>78</v>
      </c>
      <c r="L41" s="26">
        <v>19.149999999999999</v>
      </c>
      <c r="M41" s="24">
        <v>19.3</v>
      </c>
      <c r="N41" s="22">
        <v>0</v>
      </c>
      <c r="O41" s="22">
        <f t="shared" si="2"/>
        <v>0</v>
      </c>
    </row>
    <row r="42" spans="1:15" ht="19.5" customHeight="1">
      <c r="A42" s="19">
        <v>15</v>
      </c>
      <c r="B42" s="25">
        <v>3.3</v>
      </c>
      <c r="C42" s="27">
        <v>3.45</v>
      </c>
      <c r="D42" s="22">
        <v>0</v>
      </c>
      <c r="E42" s="22">
        <f t="shared" si="0"/>
        <v>0</v>
      </c>
      <c r="F42" s="23">
        <v>47</v>
      </c>
      <c r="G42" s="24">
        <v>11.3</v>
      </c>
      <c r="H42" s="26">
        <v>11.45</v>
      </c>
      <c r="I42" s="22">
        <v>0</v>
      </c>
      <c r="J42" s="22">
        <f t="shared" si="1"/>
        <v>0</v>
      </c>
      <c r="K42" s="23">
        <v>79</v>
      </c>
      <c r="L42" s="26">
        <v>19.3</v>
      </c>
      <c r="M42" s="24">
        <v>19.45</v>
      </c>
      <c r="N42" s="22">
        <v>0</v>
      </c>
      <c r="O42" s="22">
        <f t="shared" si="2"/>
        <v>0</v>
      </c>
    </row>
    <row r="43" spans="1:15" ht="19.5" customHeight="1">
      <c r="A43" s="19">
        <v>16</v>
      </c>
      <c r="B43" s="19">
        <v>3.45</v>
      </c>
      <c r="C43" s="26">
        <v>4</v>
      </c>
      <c r="D43" s="22">
        <v>0</v>
      </c>
      <c r="E43" s="22">
        <f t="shared" si="0"/>
        <v>0</v>
      </c>
      <c r="F43" s="23">
        <v>48</v>
      </c>
      <c r="G43" s="24">
        <v>11.45</v>
      </c>
      <c r="H43" s="26">
        <v>12</v>
      </c>
      <c r="I43" s="22">
        <v>0</v>
      </c>
      <c r="J43" s="22">
        <f t="shared" si="1"/>
        <v>0</v>
      </c>
      <c r="K43" s="23">
        <v>80</v>
      </c>
      <c r="L43" s="26">
        <v>19.45</v>
      </c>
      <c r="M43" s="24">
        <v>20</v>
      </c>
      <c r="N43" s="22">
        <v>0</v>
      </c>
      <c r="O43" s="22">
        <f t="shared" si="2"/>
        <v>0</v>
      </c>
    </row>
    <row r="44" spans="1:15" ht="19.5" customHeight="1">
      <c r="A44" s="19">
        <v>17</v>
      </c>
      <c r="B44" s="25">
        <v>4</v>
      </c>
      <c r="C44" s="27">
        <v>4.1500000000000004</v>
      </c>
      <c r="D44" s="22">
        <v>0</v>
      </c>
      <c r="E44" s="22">
        <f t="shared" si="0"/>
        <v>0</v>
      </c>
      <c r="F44" s="23">
        <v>49</v>
      </c>
      <c r="G44" s="24">
        <v>12</v>
      </c>
      <c r="H44" s="26">
        <v>12.15</v>
      </c>
      <c r="I44" s="22">
        <v>0</v>
      </c>
      <c r="J44" s="22">
        <f t="shared" si="1"/>
        <v>0</v>
      </c>
      <c r="K44" s="23">
        <v>81</v>
      </c>
      <c r="L44" s="26">
        <v>20</v>
      </c>
      <c r="M44" s="24">
        <v>20.149999999999999</v>
      </c>
      <c r="N44" s="22">
        <v>0</v>
      </c>
      <c r="O44" s="22">
        <f t="shared" si="2"/>
        <v>0</v>
      </c>
    </row>
    <row r="45" spans="1:15" ht="19.5" customHeight="1">
      <c r="A45" s="19">
        <v>18</v>
      </c>
      <c r="B45" s="19">
        <v>4.1500000000000004</v>
      </c>
      <c r="C45" s="26">
        <v>4.3</v>
      </c>
      <c r="D45" s="22">
        <v>0</v>
      </c>
      <c r="E45" s="22">
        <f t="shared" si="0"/>
        <v>0</v>
      </c>
      <c r="F45" s="23">
        <v>50</v>
      </c>
      <c r="G45" s="24">
        <v>12.15</v>
      </c>
      <c r="H45" s="26">
        <v>12.3</v>
      </c>
      <c r="I45" s="22">
        <v>0</v>
      </c>
      <c r="J45" s="22">
        <f t="shared" si="1"/>
        <v>0</v>
      </c>
      <c r="K45" s="23">
        <v>82</v>
      </c>
      <c r="L45" s="26">
        <v>20.149999999999999</v>
      </c>
      <c r="M45" s="24">
        <v>20.3</v>
      </c>
      <c r="N45" s="22">
        <v>0</v>
      </c>
      <c r="O45" s="22">
        <f t="shared" si="2"/>
        <v>0</v>
      </c>
    </row>
    <row r="46" spans="1:15" ht="19.5" customHeight="1">
      <c r="A46" s="19">
        <v>19</v>
      </c>
      <c r="B46" s="25">
        <v>4.3</v>
      </c>
      <c r="C46" s="27">
        <v>4.45</v>
      </c>
      <c r="D46" s="22">
        <v>0</v>
      </c>
      <c r="E46" s="22">
        <f t="shared" si="0"/>
        <v>0</v>
      </c>
      <c r="F46" s="23">
        <v>51</v>
      </c>
      <c r="G46" s="24">
        <v>12.3</v>
      </c>
      <c r="H46" s="26">
        <v>12.45</v>
      </c>
      <c r="I46" s="22">
        <v>0</v>
      </c>
      <c r="J46" s="22">
        <f t="shared" si="1"/>
        <v>0</v>
      </c>
      <c r="K46" s="23">
        <v>83</v>
      </c>
      <c r="L46" s="26">
        <v>20.3</v>
      </c>
      <c r="M46" s="24">
        <v>20.45</v>
      </c>
      <c r="N46" s="22">
        <v>0</v>
      </c>
      <c r="O46" s="22">
        <f t="shared" si="2"/>
        <v>0</v>
      </c>
    </row>
    <row r="47" spans="1:15" ht="19.5" customHeight="1">
      <c r="A47" s="19">
        <v>20</v>
      </c>
      <c r="B47" s="19">
        <v>4.45</v>
      </c>
      <c r="C47" s="26">
        <v>5</v>
      </c>
      <c r="D47" s="22">
        <v>0</v>
      </c>
      <c r="E47" s="22">
        <f t="shared" si="0"/>
        <v>0</v>
      </c>
      <c r="F47" s="23">
        <v>52</v>
      </c>
      <c r="G47" s="24">
        <v>12.45</v>
      </c>
      <c r="H47" s="26">
        <v>13</v>
      </c>
      <c r="I47" s="22">
        <v>0</v>
      </c>
      <c r="J47" s="22">
        <f t="shared" si="1"/>
        <v>0</v>
      </c>
      <c r="K47" s="23">
        <v>84</v>
      </c>
      <c r="L47" s="26">
        <v>20.45</v>
      </c>
      <c r="M47" s="24">
        <v>21</v>
      </c>
      <c r="N47" s="22">
        <v>0</v>
      </c>
      <c r="O47" s="22">
        <f t="shared" si="2"/>
        <v>0</v>
      </c>
    </row>
    <row r="48" spans="1:15" ht="19.5" customHeight="1">
      <c r="A48" s="19">
        <v>21</v>
      </c>
      <c r="B48" s="24">
        <v>5</v>
      </c>
      <c r="C48" s="27">
        <v>5.15</v>
      </c>
      <c r="D48" s="22">
        <v>0</v>
      </c>
      <c r="E48" s="22">
        <f t="shared" si="0"/>
        <v>0</v>
      </c>
      <c r="F48" s="23">
        <v>53</v>
      </c>
      <c r="G48" s="24">
        <v>13</v>
      </c>
      <c r="H48" s="26">
        <v>13.15</v>
      </c>
      <c r="I48" s="22">
        <v>0</v>
      </c>
      <c r="J48" s="22">
        <f t="shared" si="1"/>
        <v>0</v>
      </c>
      <c r="K48" s="23">
        <v>85</v>
      </c>
      <c r="L48" s="26">
        <v>21</v>
      </c>
      <c r="M48" s="24">
        <v>21.15</v>
      </c>
      <c r="N48" s="22">
        <v>0</v>
      </c>
      <c r="O48" s="22">
        <f t="shared" si="2"/>
        <v>0</v>
      </c>
    </row>
    <row r="49" spans="1:18" ht="19.5" customHeight="1">
      <c r="A49" s="19">
        <v>22</v>
      </c>
      <c r="B49" s="21">
        <v>5.15</v>
      </c>
      <c r="C49" s="26">
        <v>5.3</v>
      </c>
      <c r="D49" s="22">
        <v>0</v>
      </c>
      <c r="E49" s="22">
        <f t="shared" si="0"/>
        <v>0</v>
      </c>
      <c r="F49" s="23">
        <v>54</v>
      </c>
      <c r="G49" s="24">
        <v>13.15</v>
      </c>
      <c r="H49" s="26">
        <v>13.3</v>
      </c>
      <c r="I49" s="22">
        <v>0</v>
      </c>
      <c r="J49" s="22">
        <f t="shared" si="1"/>
        <v>0</v>
      </c>
      <c r="K49" s="23">
        <v>86</v>
      </c>
      <c r="L49" s="26">
        <v>21.15</v>
      </c>
      <c r="M49" s="24">
        <v>21.3</v>
      </c>
      <c r="N49" s="22">
        <v>0</v>
      </c>
      <c r="O49" s="22">
        <f t="shared" si="2"/>
        <v>0</v>
      </c>
    </row>
    <row r="50" spans="1:18" ht="19.5" customHeight="1">
      <c r="A50" s="19">
        <v>23</v>
      </c>
      <c r="B50" s="24">
        <v>5.3</v>
      </c>
      <c r="C50" s="27">
        <v>5.45</v>
      </c>
      <c r="D50" s="22">
        <v>0</v>
      </c>
      <c r="E50" s="22">
        <f t="shared" si="0"/>
        <v>0</v>
      </c>
      <c r="F50" s="23">
        <v>55</v>
      </c>
      <c r="G50" s="24">
        <v>13.3</v>
      </c>
      <c r="H50" s="26">
        <v>13.45</v>
      </c>
      <c r="I50" s="22">
        <v>0</v>
      </c>
      <c r="J50" s="22">
        <f t="shared" si="1"/>
        <v>0</v>
      </c>
      <c r="K50" s="23">
        <v>87</v>
      </c>
      <c r="L50" s="26">
        <v>21.3</v>
      </c>
      <c r="M50" s="24">
        <v>21.45</v>
      </c>
      <c r="N50" s="22">
        <v>0</v>
      </c>
      <c r="O50" s="22">
        <f t="shared" si="2"/>
        <v>0</v>
      </c>
    </row>
    <row r="51" spans="1:18" ht="19.5" customHeight="1">
      <c r="A51" s="19">
        <v>24</v>
      </c>
      <c r="B51" s="21">
        <v>5.45</v>
      </c>
      <c r="C51" s="26">
        <v>6</v>
      </c>
      <c r="D51" s="22">
        <v>0</v>
      </c>
      <c r="E51" s="22">
        <v>0</v>
      </c>
      <c r="F51" s="23">
        <v>56</v>
      </c>
      <c r="G51" s="24">
        <v>13.45</v>
      </c>
      <c r="H51" s="26">
        <v>14</v>
      </c>
      <c r="I51" s="22">
        <v>0</v>
      </c>
      <c r="J51" s="22">
        <f t="shared" si="1"/>
        <v>0</v>
      </c>
      <c r="K51" s="23">
        <v>88</v>
      </c>
      <c r="L51" s="26">
        <v>21.45</v>
      </c>
      <c r="M51" s="24">
        <v>22</v>
      </c>
      <c r="N51" s="22">
        <v>0</v>
      </c>
      <c r="O51" s="22">
        <f t="shared" si="2"/>
        <v>0</v>
      </c>
    </row>
    <row r="52" spans="1:18" ht="19.5" customHeight="1">
      <c r="A52" s="19">
        <v>25</v>
      </c>
      <c r="B52" s="24">
        <v>6</v>
      </c>
      <c r="C52" s="27">
        <v>6.15</v>
      </c>
      <c r="D52" s="22">
        <v>0</v>
      </c>
      <c r="E52" s="22">
        <v>0</v>
      </c>
      <c r="F52" s="23">
        <v>57</v>
      </c>
      <c r="G52" s="24">
        <v>14</v>
      </c>
      <c r="H52" s="26">
        <v>14.15</v>
      </c>
      <c r="I52" s="22">
        <v>0</v>
      </c>
      <c r="J52" s="22">
        <f t="shared" si="1"/>
        <v>0</v>
      </c>
      <c r="K52" s="23">
        <v>89</v>
      </c>
      <c r="L52" s="26">
        <v>22</v>
      </c>
      <c r="M52" s="24">
        <v>22.15</v>
      </c>
      <c r="N52" s="22">
        <v>0</v>
      </c>
      <c r="O52" s="22">
        <f t="shared" si="2"/>
        <v>0</v>
      </c>
    </row>
    <row r="53" spans="1:18" ht="19.5" customHeight="1">
      <c r="A53" s="19">
        <v>26</v>
      </c>
      <c r="B53" s="21">
        <v>6.15</v>
      </c>
      <c r="C53" s="26">
        <v>6.3</v>
      </c>
      <c r="D53" s="22">
        <v>0</v>
      </c>
      <c r="E53" s="22">
        <v>0</v>
      </c>
      <c r="F53" s="23">
        <v>58</v>
      </c>
      <c r="G53" s="24">
        <v>14.15</v>
      </c>
      <c r="H53" s="26">
        <v>14.3</v>
      </c>
      <c r="I53" s="22">
        <v>0</v>
      </c>
      <c r="J53" s="22">
        <f t="shared" si="1"/>
        <v>0</v>
      </c>
      <c r="K53" s="23">
        <v>90</v>
      </c>
      <c r="L53" s="26">
        <v>22.15</v>
      </c>
      <c r="M53" s="24">
        <v>22.3</v>
      </c>
      <c r="N53" s="22">
        <v>0</v>
      </c>
      <c r="O53" s="22">
        <f t="shared" si="2"/>
        <v>0</v>
      </c>
    </row>
    <row r="54" spans="1:18" ht="19.5" customHeight="1">
      <c r="A54" s="19">
        <v>27</v>
      </c>
      <c r="B54" s="24">
        <v>6.3</v>
      </c>
      <c r="C54" s="27">
        <v>6.45</v>
      </c>
      <c r="D54" s="22">
        <v>0</v>
      </c>
      <c r="E54" s="22">
        <v>0</v>
      </c>
      <c r="F54" s="23">
        <v>59</v>
      </c>
      <c r="G54" s="24">
        <v>14.3</v>
      </c>
      <c r="H54" s="26">
        <v>14.45</v>
      </c>
      <c r="I54" s="22">
        <v>0</v>
      </c>
      <c r="J54" s="22">
        <f t="shared" si="1"/>
        <v>0</v>
      </c>
      <c r="K54" s="23">
        <v>91</v>
      </c>
      <c r="L54" s="26">
        <v>22.3</v>
      </c>
      <c r="M54" s="24">
        <v>22.45</v>
      </c>
      <c r="N54" s="22">
        <v>0</v>
      </c>
      <c r="O54" s="22">
        <f t="shared" si="2"/>
        <v>0</v>
      </c>
    </row>
    <row r="55" spans="1:18" ht="19.5" customHeight="1">
      <c r="A55" s="19">
        <v>28</v>
      </c>
      <c r="B55" s="21">
        <v>6.45</v>
      </c>
      <c r="C55" s="26">
        <v>7</v>
      </c>
      <c r="D55" s="22">
        <v>0</v>
      </c>
      <c r="E55" s="22">
        <v>0</v>
      </c>
      <c r="F55" s="23">
        <v>60</v>
      </c>
      <c r="G55" s="24">
        <v>14.45</v>
      </c>
      <c r="H55" s="24">
        <v>15</v>
      </c>
      <c r="I55" s="22">
        <v>0</v>
      </c>
      <c r="J55" s="22">
        <f t="shared" si="1"/>
        <v>0</v>
      </c>
      <c r="K55" s="23">
        <v>92</v>
      </c>
      <c r="L55" s="26">
        <v>22.45</v>
      </c>
      <c r="M55" s="24">
        <v>23</v>
      </c>
      <c r="N55" s="22">
        <v>0</v>
      </c>
      <c r="O55" s="22">
        <f t="shared" si="2"/>
        <v>0</v>
      </c>
    </row>
    <row r="56" spans="1:18" ht="19.5" customHeight="1">
      <c r="A56" s="19">
        <v>29</v>
      </c>
      <c r="B56" s="24">
        <v>7</v>
      </c>
      <c r="C56" s="27">
        <v>7.15</v>
      </c>
      <c r="D56" s="22">
        <v>0</v>
      </c>
      <c r="E56" s="22">
        <v>0</v>
      </c>
      <c r="F56" s="23">
        <v>61</v>
      </c>
      <c r="G56" s="24">
        <v>15</v>
      </c>
      <c r="H56" s="24">
        <v>15.15</v>
      </c>
      <c r="I56" s="22">
        <v>0</v>
      </c>
      <c r="J56" s="22">
        <f t="shared" si="1"/>
        <v>0</v>
      </c>
      <c r="K56" s="23">
        <v>93</v>
      </c>
      <c r="L56" s="26">
        <v>23</v>
      </c>
      <c r="M56" s="24">
        <v>23.15</v>
      </c>
      <c r="N56" s="22">
        <v>0</v>
      </c>
      <c r="O56" s="22">
        <f t="shared" si="2"/>
        <v>0</v>
      </c>
    </row>
    <row r="57" spans="1:18" ht="19.5" customHeight="1">
      <c r="A57" s="19">
        <v>30</v>
      </c>
      <c r="B57" s="21">
        <v>7.15</v>
      </c>
      <c r="C57" s="26">
        <v>7.3</v>
      </c>
      <c r="D57" s="22">
        <v>0</v>
      </c>
      <c r="E57" s="22">
        <v>0</v>
      </c>
      <c r="F57" s="23">
        <v>62</v>
      </c>
      <c r="G57" s="24">
        <v>15.15</v>
      </c>
      <c r="H57" s="24">
        <v>15.3</v>
      </c>
      <c r="I57" s="22">
        <v>0</v>
      </c>
      <c r="J57" s="22">
        <f t="shared" si="1"/>
        <v>0</v>
      </c>
      <c r="K57" s="23">
        <v>94</v>
      </c>
      <c r="L57" s="24">
        <v>23.15</v>
      </c>
      <c r="M57" s="24">
        <v>23.3</v>
      </c>
      <c r="N57" s="22">
        <v>0</v>
      </c>
      <c r="O57" s="22">
        <f t="shared" si="2"/>
        <v>0</v>
      </c>
    </row>
    <row r="58" spans="1:18" ht="19.5" customHeight="1">
      <c r="A58" s="19">
        <v>31</v>
      </c>
      <c r="B58" s="24">
        <v>7.3</v>
      </c>
      <c r="C58" s="27">
        <v>7.45</v>
      </c>
      <c r="D58" s="22">
        <v>0</v>
      </c>
      <c r="E58" s="22">
        <v>0</v>
      </c>
      <c r="F58" s="23">
        <v>63</v>
      </c>
      <c r="G58" s="24">
        <v>15.3</v>
      </c>
      <c r="H58" s="24">
        <v>15.45</v>
      </c>
      <c r="I58" s="22">
        <v>0</v>
      </c>
      <c r="J58" s="22">
        <f t="shared" si="1"/>
        <v>0</v>
      </c>
      <c r="K58" s="23">
        <v>95</v>
      </c>
      <c r="L58" s="24">
        <v>23.3</v>
      </c>
      <c r="M58" s="24">
        <v>23.45</v>
      </c>
      <c r="N58" s="22">
        <v>0</v>
      </c>
      <c r="O58" s="22">
        <f t="shared" si="2"/>
        <v>0</v>
      </c>
    </row>
    <row r="59" spans="1:18" ht="19.5" customHeight="1">
      <c r="A59" s="19">
        <v>32</v>
      </c>
      <c r="B59" s="21">
        <v>7.45</v>
      </c>
      <c r="C59" s="26">
        <v>8</v>
      </c>
      <c r="D59" s="22">
        <v>0</v>
      </c>
      <c r="E59" s="22">
        <v>0</v>
      </c>
      <c r="F59" s="23">
        <v>64</v>
      </c>
      <c r="G59" s="24">
        <v>15.45</v>
      </c>
      <c r="H59" s="24">
        <v>16</v>
      </c>
      <c r="I59" s="22">
        <v>0</v>
      </c>
      <c r="J59" s="22">
        <f t="shared" si="1"/>
        <v>0</v>
      </c>
      <c r="K59" s="28">
        <v>96</v>
      </c>
      <c r="L59" s="24">
        <v>23.45</v>
      </c>
      <c r="M59" s="29">
        <v>24</v>
      </c>
      <c r="N59" s="22">
        <v>0</v>
      </c>
      <c r="O59" s="22">
        <f t="shared" si="2"/>
        <v>0</v>
      </c>
    </row>
    <row r="60" spans="1:18" ht="19.5" customHeight="1">
      <c r="A60" s="30"/>
      <c r="B60" s="31"/>
      <c r="C60" s="32"/>
      <c r="D60" s="33">
        <f>SUM(D28:D59)</f>
        <v>0</v>
      </c>
      <c r="E60" s="34">
        <f>SUM(E28:E59)</f>
        <v>0</v>
      </c>
      <c r="F60" s="35"/>
      <c r="G60" s="36"/>
      <c r="H60" s="36"/>
      <c r="I60" s="34">
        <f>SUM(I28:I59)</f>
        <v>0</v>
      </c>
      <c r="J60" s="33">
        <f>SUM(J28:J59)</f>
        <v>0</v>
      </c>
      <c r="K60" s="35"/>
      <c r="L60" s="36"/>
      <c r="M60" s="36"/>
      <c r="N60" s="33">
        <f>SUM(N28:N59)</f>
        <v>0</v>
      </c>
      <c r="O60" s="34">
        <f>SUM(O28:O59)</f>
        <v>0</v>
      </c>
      <c r="P60" s="14"/>
      <c r="Q60" s="37"/>
      <c r="R60" s="14"/>
    </row>
    <row r="64" spans="1:18" ht="19.5" customHeight="1">
      <c r="A64" t="s">
        <v>114</v>
      </c>
      <c r="B64">
        <f>SUM(D60,I60,N60)/(4000*1000)</f>
        <v>0</v>
      </c>
      <c r="C64">
        <f>ROUNDDOWN(SUM(E60,J60,O60)/(4000*1000),4)</f>
        <v>0</v>
      </c>
    </row>
    <row r="66" spans="1:17" ht="19.5" customHeight="1">
      <c r="A66" s="2" t="s">
        <v>30</v>
      </c>
      <c r="D66" s="33"/>
      <c r="E66" s="38"/>
      <c r="J66" s="38"/>
      <c r="O66" s="38"/>
      <c r="Q66" s="38"/>
    </row>
    <row r="67" spans="1:17" ht="19.5" customHeight="1">
      <c r="D67" s="33"/>
      <c r="J67" s="38"/>
      <c r="Q67" s="38"/>
    </row>
    <row r="68" spans="1:17" ht="19.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19.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19.5" customHeight="1">
      <c r="D70" s="33"/>
      <c r="E70" s="38"/>
      <c r="H70" s="38"/>
      <c r="J70" s="38"/>
    </row>
    <row r="71" spans="1:17" ht="19.5" customHeight="1">
      <c r="D71" s="33"/>
      <c r="E71" s="38"/>
      <c r="H71" s="38"/>
      <c r="M71" s="7" t="s">
        <v>33</v>
      </c>
    </row>
    <row r="72" spans="1:17" ht="19.5" customHeight="1">
      <c r="D72" s="33"/>
      <c r="E72" s="38"/>
      <c r="H72" s="38"/>
    </row>
    <row r="73" spans="1:17" ht="19.5" customHeight="1">
      <c r="D73" s="33"/>
      <c r="E73" s="38"/>
      <c r="H73" s="38"/>
    </row>
    <row r="74" spans="1:17" ht="19.5" customHeight="1">
      <c r="D74" s="33"/>
      <c r="E74" s="38"/>
      <c r="H74" s="38"/>
    </row>
    <row r="75" spans="1:17" ht="19.5" customHeight="1">
      <c r="D75" s="33"/>
      <c r="E75" s="38"/>
      <c r="H75" s="38"/>
    </row>
    <row r="76" spans="1:17" ht="19.5" customHeight="1">
      <c r="D76" s="33"/>
      <c r="E76" s="38"/>
      <c r="H76" s="38"/>
    </row>
    <row r="77" spans="1:17" ht="19.5" customHeight="1">
      <c r="D77" s="33"/>
      <c r="E77" s="38"/>
      <c r="H77" s="38"/>
    </row>
    <row r="78" spans="1:17" ht="19.5" customHeight="1">
      <c r="D78" s="33"/>
      <c r="E78" s="38"/>
      <c r="H78" s="38"/>
    </row>
    <row r="79" spans="1:17" ht="19.5" customHeight="1">
      <c r="D79" s="33"/>
      <c r="E79" s="38"/>
      <c r="H79" s="38"/>
    </row>
    <row r="80" spans="1:17" ht="19.5" customHeight="1">
      <c r="D80" s="33"/>
      <c r="E80" s="38"/>
      <c r="H80" s="38"/>
    </row>
    <row r="81" spans="4:8" ht="19.5" customHeight="1">
      <c r="D81" s="33"/>
      <c r="E81" s="38"/>
      <c r="H81" s="38"/>
    </row>
    <row r="82" spans="4:8" ht="19.5" customHeight="1">
      <c r="D82" s="33"/>
      <c r="E82" s="38"/>
      <c r="H82" s="38"/>
    </row>
    <row r="83" spans="4:8" ht="19.5" customHeight="1">
      <c r="D83" s="33"/>
      <c r="E83" s="38"/>
      <c r="H83" s="38"/>
    </row>
    <row r="84" spans="4:8" ht="19.5" customHeight="1">
      <c r="D84" s="33"/>
      <c r="E84" s="38"/>
      <c r="H84" s="38"/>
    </row>
    <row r="85" spans="4:8" ht="19.5" customHeight="1">
      <c r="D85" s="33"/>
      <c r="E85" s="38"/>
      <c r="H85" s="38"/>
    </row>
    <row r="86" spans="4:8" ht="19.5" customHeight="1">
      <c r="D86" s="33"/>
      <c r="E86" s="38"/>
      <c r="H86" s="38"/>
    </row>
    <row r="87" spans="4:8" ht="19.5" customHeight="1">
      <c r="D87" s="33"/>
      <c r="E87" s="38"/>
      <c r="H87" s="38"/>
    </row>
    <row r="88" spans="4:8" ht="19.5" customHeight="1">
      <c r="D88" s="33"/>
      <c r="E88" s="38"/>
      <c r="H88" s="38"/>
    </row>
    <row r="89" spans="4:8" ht="19.5" customHeight="1">
      <c r="D89" s="33"/>
      <c r="E89" s="38"/>
      <c r="H89" s="38"/>
    </row>
    <row r="90" spans="4:8" ht="19.5" customHeight="1">
      <c r="D90" s="33"/>
      <c r="E90" s="38"/>
      <c r="H90" s="38"/>
    </row>
    <row r="91" spans="4:8" ht="19.5" customHeight="1">
      <c r="D91" s="33"/>
      <c r="E91" s="38"/>
      <c r="H91" s="38"/>
    </row>
    <row r="92" spans="4:8" ht="19.5" customHeight="1">
      <c r="D92" s="33"/>
      <c r="E92" s="38"/>
      <c r="H92" s="38"/>
    </row>
    <row r="93" spans="4:8" ht="19.5" customHeight="1">
      <c r="D93" s="33"/>
      <c r="E93" s="38"/>
      <c r="H93" s="38"/>
    </row>
    <row r="94" spans="4:8" ht="19.5" customHeight="1">
      <c r="D94" s="42"/>
      <c r="E94" s="38"/>
      <c r="H94" s="38"/>
    </row>
    <row r="95" spans="4:8" ht="19.5" customHeight="1">
      <c r="E95" s="38"/>
      <c r="H95" s="38"/>
    </row>
    <row r="96" spans="4:8" ht="19.5" customHeight="1">
      <c r="E96" s="38"/>
      <c r="H96" s="38"/>
    </row>
    <row r="97" spans="4:8" ht="19.5" customHeight="1">
      <c r="E97" s="38"/>
      <c r="H97" s="38"/>
    </row>
    <row r="98" spans="4:8" ht="19.5" customHeight="1">
      <c r="D98" s="43"/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>
  <dimension ref="A2:R98"/>
  <sheetViews>
    <sheetView topLeftCell="A19" workbookViewId="0">
      <selection activeCell="E8" sqref="E8"/>
    </sheetView>
  </sheetViews>
  <sheetFormatPr defaultColWidth="11.140625" defaultRowHeight="18.75" customHeight="1"/>
  <sheetData>
    <row r="2" spans="1:15" ht="18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8.75" customHeight="1">
      <c r="A4" s="2" t="s">
        <v>115</v>
      </c>
      <c r="B4" s="2"/>
      <c r="C4" s="2"/>
      <c r="D4" s="2"/>
      <c r="E4" s="2"/>
      <c r="F4" s="2"/>
      <c r="G4" s="2"/>
      <c r="H4" s="2"/>
      <c r="I4" s="2"/>
    </row>
    <row r="5" spans="1:15" ht="18.75" customHeight="1">
      <c r="A5" s="2"/>
    </row>
    <row r="6" spans="1:15" ht="18.75" customHeight="1">
      <c r="A6" s="2" t="s">
        <v>2</v>
      </c>
    </row>
    <row r="7" spans="1:15" ht="18.75" customHeight="1">
      <c r="A7" s="2" t="s">
        <v>3</v>
      </c>
    </row>
    <row r="8" spans="1:15" ht="18.75" customHeight="1">
      <c r="A8" s="2" t="s">
        <v>4</v>
      </c>
      <c r="H8" s="3"/>
    </row>
    <row r="9" spans="1:15" ht="18.75" customHeight="1">
      <c r="A9" s="2" t="s">
        <v>5</v>
      </c>
    </row>
    <row r="10" spans="1:15" ht="18.75" customHeight="1">
      <c r="A10" s="2" t="s">
        <v>6</v>
      </c>
    </row>
    <row r="11" spans="1:15" ht="18.75" customHeight="1">
      <c r="A11" s="2"/>
      <c r="G11" s="4"/>
    </row>
    <row r="12" spans="1:15" ht="18.75" customHeight="1">
      <c r="A12" s="2" t="s">
        <v>116</v>
      </c>
      <c r="N12" s="2" t="s">
        <v>117</v>
      </c>
    </row>
    <row r="13" spans="1:15" ht="18.75" customHeight="1">
      <c r="A13" s="2"/>
    </row>
    <row r="14" spans="1:15" ht="18.75" customHeight="1">
      <c r="A14" s="2" t="s">
        <v>9</v>
      </c>
      <c r="N14" s="5" t="s">
        <v>10</v>
      </c>
      <c r="O14" s="6" t="s">
        <v>11</v>
      </c>
    </row>
    <row r="15" spans="1:15" ht="18.75" customHeight="1">
      <c r="N15" s="5"/>
      <c r="O15" s="6"/>
    </row>
    <row r="16" spans="1:15" ht="18.75" customHeight="1">
      <c r="A16" s="7" t="s">
        <v>12</v>
      </c>
      <c r="N16" s="8"/>
      <c r="O16" s="9"/>
    </row>
    <row r="17" spans="1:15" ht="18.75" customHeight="1">
      <c r="A17" s="7" t="s">
        <v>13</v>
      </c>
      <c r="N17" s="10" t="s">
        <v>14</v>
      </c>
      <c r="O17" s="11" t="s">
        <v>105</v>
      </c>
    </row>
    <row r="18" spans="1:15" ht="18.75" customHeight="1">
      <c r="A18" s="7" t="s">
        <v>16</v>
      </c>
      <c r="N18" s="10"/>
      <c r="O18" s="12"/>
    </row>
    <row r="19" spans="1:15" ht="18.75" customHeight="1">
      <c r="A19" s="7" t="s">
        <v>17</v>
      </c>
      <c r="N19" s="10"/>
      <c r="O19" s="12"/>
    </row>
    <row r="20" spans="1:15" ht="18.75" customHeight="1">
      <c r="A20" s="7" t="s">
        <v>18</v>
      </c>
      <c r="N20" s="10"/>
      <c r="O20" s="13"/>
    </row>
    <row r="21" spans="1:15" ht="18.75" customHeight="1">
      <c r="A21" s="2" t="s">
        <v>19</v>
      </c>
      <c r="C21" s="1" t="s">
        <v>20</v>
      </c>
      <c r="D21" s="1"/>
      <c r="N21" s="14"/>
      <c r="O21" s="14"/>
    </row>
    <row r="23" spans="1:15" ht="18.75" customHeight="1">
      <c r="A23" s="2" t="s">
        <v>21</v>
      </c>
      <c r="E23" s="2" t="s">
        <v>22</v>
      </c>
    </row>
    <row r="24" spans="1:15" ht="18.75" customHeight="1">
      <c r="G24" s="2" t="s">
        <v>23</v>
      </c>
    </row>
    <row r="25" spans="1:15" ht="18.7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36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18.7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18.75" customHeight="1">
      <c r="A28" s="19">
        <v>1</v>
      </c>
      <c r="B28" s="20">
        <v>0</v>
      </c>
      <c r="C28" s="21">
        <v>0.15</v>
      </c>
      <c r="D28" s="22">
        <v>0</v>
      </c>
      <c r="E28" s="22">
        <f t="shared" ref="E28:E50" si="0">D28*(100-2.43)/100</f>
        <v>0</v>
      </c>
      <c r="F28" s="23">
        <v>33</v>
      </c>
      <c r="G28" s="24">
        <v>8</v>
      </c>
      <c r="H28" s="24">
        <v>8.15</v>
      </c>
      <c r="I28" s="22">
        <v>0</v>
      </c>
      <c r="J28" s="22">
        <f t="shared" ref="J28:J59" si="1">I28*(100-2.43)/100</f>
        <v>0</v>
      </c>
      <c r="K28" s="23">
        <v>65</v>
      </c>
      <c r="L28" s="24">
        <v>16</v>
      </c>
      <c r="M28" s="24">
        <v>16.149999999999999</v>
      </c>
      <c r="N28" s="22">
        <v>0</v>
      </c>
      <c r="O28" s="22">
        <f t="shared" ref="O28:O59" si="2">N28*(100-2.43)/100</f>
        <v>0</v>
      </c>
    </row>
    <row r="29" spans="1:15" ht="18.75" customHeight="1">
      <c r="A29" s="19">
        <v>2</v>
      </c>
      <c r="B29" s="19">
        <v>0.15</v>
      </c>
      <c r="C29" s="25">
        <v>0.3</v>
      </c>
      <c r="D29" s="22">
        <v>0</v>
      </c>
      <c r="E29" s="22">
        <f t="shared" si="0"/>
        <v>0</v>
      </c>
      <c r="F29" s="23">
        <v>34</v>
      </c>
      <c r="G29" s="24">
        <v>8.15</v>
      </c>
      <c r="H29" s="24">
        <v>8.3000000000000007</v>
      </c>
      <c r="I29" s="22">
        <v>0</v>
      </c>
      <c r="J29" s="22">
        <f t="shared" si="1"/>
        <v>0</v>
      </c>
      <c r="K29" s="23">
        <v>66</v>
      </c>
      <c r="L29" s="24">
        <v>16.149999999999999</v>
      </c>
      <c r="M29" s="24">
        <v>16.3</v>
      </c>
      <c r="N29" s="22">
        <v>0</v>
      </c>
      <c r="O29" s="22">
        <f t="shared" si="2"/>
        <v>0</v>
      </c>
    </row>
    <row r="30" spans="1:15" ht="18.75" customHeight="1">
      <c r="A30" s="19">
        <v>3</v>
      </c>
      <c r="B30" s="25">
        <v>0.3</v>
      </c>
      <c r="C30" s="21">
        <v>0.45</v>
      </c>
      <c r="D30" s="22">
        <v>0</v>
      </c>
      <c r="E30" s="22">
        <f t="shared" si="0"/>
        <v>0</v>
      </c>
      <c r="F30" s="23">
        <v>35</v>
      </c>
      <c r="G30" s="24">
        <v>8.3000000000000007</v>
      </c>
      <c r="H30" s="24">
        <v>8.4499999999999993</v>
      </c>
      <c r="I30" s="22">
        <v>0</v>
      </c>
      <c r="J30" s="22">
        <f t="shared" si="1"/>
        <v>0</v>
      </c>
      <c r="K30" s="23">
        <v>67</v>
      </c>
      <c r="L30" s="24">
        <v>16.3</v>
      </c>
      <c r="M30" s="24">
        <v>16.45</v>
      </c>
      <c r="N30" s="22">
        <v>0</v>
      </c>
      <c r="O30" s="22">
        <f t="shared" si="2"/>
        <v>0</v>
      </c>
    </row>
    <row r="31" spans="1:15" ht="18.75" customHeight="1">
      <c r="A31" s="19">
        <v>4</v>
      </c>
      <c r="B31" s="19">
        <v>0.45</v>
      </c>
      <c r="C31" s="24">
        <v>1</v>
      </c>
      <c r="D31" s="22">
        <v>0</v>
      </c>
      <c r="E31" s="22">
        <f t="shared" si="0"/>
        <v>0</v>
      </c>
      <c r="F31" s="23">
        <v>36</v>
      </c>
      <c r="G31" s="24">
        <v>8.4499999999999993</v>
      </c>
      <c r="H31" s="24">
        <v>9</v>
      </c>
      <c r="I31" s="22">
        <v>0</v>
      </c>
      <c r="J31" s="22">
        <f t="shared" si="1"/>
        <v>0</v>
      </c>
      <c r="K31" s="23">
        <v>68</v>
      </c>
      <c r="L31" s="24">
        <v>16.45</v>
      </c>
      <c r="M31" s="24">
        <v>17</v>
      </c>
      <c r="N31" s="22">
        <v>0</v>
      </c>
      <c r="O31" s="22">
        <f t="shared" si="2"/>
        <v>0</v>
      </c>
    </row>
    <row r="32" spans="1:15" ht="18.75" customHeight="1">
      <c r="A32" s="19">
        <v>5</v>
      </c>
      <c r="B32" s="24">
        <v>1</v>
      </c>
      <c r="C32" s="21">
        <v>1.1499999999999999</v>
      </c>
      <c r="D32" s="22">
        <v>0</v>
      </c>
      <c r="E32" s="22">
        <f t="shared" si="0"/>
        <v>0</v>
      </c>
      <c r="F32" s="23">
        <v>37</v>
      </c>
      <c r="G32" s="24">
        <v>9</v>
      </c>
      <c r="H32" s="24">
        <v>9.15</v>
      </c>
      <c r="I32" s="22">
        <v>0</v>
      </c>
      <c r="J32" s="22">
        <f t="shared" si="1"/>
        <v>0</v>
      </c>
      <c r="K32" s="23">
        <v>69</v>
      </c>
      <c r="L32" s="24">
        <v>17</v>
      </c>
      <c r="M32" s="24">
        <v>17.149999999999999</v>
      </c>
      <c r="N32" s="22">
        <v>0</v>
      </c>
      <c r="O32" s="22">
        <f t="shared" si="2"/>
        <v>0</v>
      </c>
    </row>
    <row r="33" spans="1:15" ht="18.75" customHeight="1">
      <c r="A33" s="19">
        <v>6</v>
      </c>
      <c r="B33" s="21">
        <v>1.1499999999999999</v>
      </c>
      <c r="C33" s="24">
        <v>1.3</v>
      </c>
      <c r="D33" s="22">
        <v>0</v>
      </c>
      <c r="E33" s="22">
        <f t="shared" si="0"/>
        <v>0</v>
      </c>
      <c r="F33" s="23">
        <v>38</v>
      </c>
      <c r="G33" s="24">
        <v>9.15</v>
      </c>
      <c r="H33" s="24">
        <v>9.3000000000000007</v>
      </c>
      <c r="I33" s="22">
        <v>0</v>
      </c>
      <c r="J33" s="22">
        <f t="shared" si="1"/>
        <v>0</v>
      </c>
      <c r="K33" s="23">
        <v>70</v>
      </c>
      <c r="L33" s="24">
        <v>17.149999999999999</v>
      </c>
      <c r="M33" s="24">
        <v>17.3</v>
      </c>
      <c r="N33" s="22">
        <v>0</v>
      </c>
      <c r="O33" s="22">
        <f t="shared" si="2"/>
        <v>0</v>
      </c>
    </row>
    <row r="34" spans="1:15" ht="18.75" customHeight="1">
      <c r="A34" s="19">
        <v>7</v>
      </c>
      <c r="B34" s="25">
        <v>1.3</v>
      </c>
      <c r="C34" s="21">
        <v>1.45</v>
      </c>
      <c r="D34" s="22">
        <v>0</v>
      </c>
      <c r="E34" s="22">
        <f t="shared" si="0"/>
        <v>0</v>
      </c>
      <c r="F34" s="23">
        <v>39</v>
      </c>
      <c r="G34" s="24">
        <v>9.3000000000000007</v>
      </c>
      <c r="H34" s="24">
        <v>9.4499999999999993</v>
      </c>
      <c r="I34" s="22">
        <v>0</v>
      </c>
      <c r="J34" s="22">
        <f t="shared" si="1"/>
        <v>0</v>
      </c>
      <c r="K34" s="23">
        <v>71</v>
      </c>
      <c r="L34" s="24">
        <v>17.3</v>
      </c>
      <c r="M34" s="24">
        <v>17.45</v>
      </c>
      <c r="N34" s="22">
        <v>0</v>
      </c>
      <c r="O34" s="22">
        <f t="shared" si="2"/>
        <v>0</v>
      </c>
    </row>
    <row r="35" spans="1:15" ht="18.75" customHeight="1">
      <c r="A35" s="19">
        <v>8</v>
      </c>
      <c r="B35" s="19">
        <v>1.45</v>
      </c>
      <c r="C35" s="24">
        <v>2</v>
      </c>
      <c r="D35" s="22">
        <v>0</v>
      </c>
      <c r="E35" s="22">
        <f t="shared" si="0"/>
        <v>0</v>
      </c>
      <c r="F35" s="23">
        <v>40</v>
      </c>
      <c r="G35" s="24">
        <v>9.4499999999999993</v>
      </c>
      <c r="H35" s="24">
        <v>10</v>
      </c>
      <c r="I35" s="22">
        <v>0</v>
      </c>
      <c r="J35" s="22">
        <f t="shared" si="1"/>
        <v>0</v>
      </c>
      <c r="K35" s="23">
        <v>72</v>
      </c>
      <c r="L35" s="26">
        <v>17.45</v>
      </c>
      <c r="M35" s="24">
        <v>18</v>
      </c>
      <c r="N35" s="22">
        <v>0</v>
      </c>
      <c r="O35" s="22">
        <f t="shared" si="2"/>
        <v>0</v>
      </c>
    </row>
    <row r="36" spans="1:15" ht="18.75" customHeight="1">
      <c r="A36" s="19">
        <v>9</v>
      </c>
      <c r="B36" s="25">
        <v>2</v>
      </c>
      <c r="C36" s="21">
        <v>2.15</v>
      </c>
      <c r="D36" s="22">
        <v>0</v>
      </c>
      <c r="E36" s="22">
        <f t="shared" si="0"/>
        <v>0</v>
      </c>
      <c r="F36" s="23">
        <v>41</v>
      </c>
      <c r="G36" s="24">
        <v>10</v>
      </c>
      <c r="H36" s="26">
        <v>10.15</v>
      </c>
      <c r="I36" s="22">
        <v>0</v>
      </c>
      <c r="J36" s="22">
        <f t="shared" si="1"/>
        <v>0</v>
      </c>
      <c r="K36" s="23">
        <v>73</v>
      </c>
      <c r="L36" s="26">
        <v>18</v>
      </c>
      <c r="M36" s="24">
        <v>18.149999999999999</v>
      </c>
      <c r="N36" s="22">
        <v>0</v>
      </c>
      <c r="O36" s="22">
        <f t="shared" si="2"/>
        <v>0</v>
      </c>
    </row>
    <row r="37" spans="1:15" ht="18.75" customHeight="1">
      <c r="A37" s="19">
        <v>10</v>
      </c>
      <c r="B37" s="19">
        <v>2.15</v>
      </c>
      <c r="C37" s="24">
        <v>2.2999999999999998</v>
      </c>
      <c r="D37" s="22">
        <v>0</v>
      </c>
      <c r="E37" s="22">
        <f t="shared" si="0"/>
        <v>0</v>
      </c>
      <c r="F37" s="23">
        <v>42</v>
      </c>
      <c r="G37" s="24">
        <v>10.15</v>
      </c>
      <c r="H37" s="26">
        <v>10.3</v>
      </c>
      <c r="I37" s="22">
        <v>0</v>
      </c>
      <c r="J37" s="22">
        <f t="shared" si="1"/>
        <v>0</v>
      </c>
      <c r="K37" s="23">
        <v>74</v>
      </c>
      <c r="L37" s="26">
        <v>18.149999999999999</v>
      </c>
      <c r="M37" s="24">
        <v>18.3</v>
      </c>
      <c r="N37" s="22">
        <v>0</v>
      </c>
      <c r="O37" s="22">
        <f t="shared" si="2"/>
        <v>0</v>
      </c>
    </row>
    <row r="38" spans="1:15" ht="18.75" customHeight="1">
      <c r="A38" s="19">
        <v>11</v>
      </c>
      <c r="B38" s="25">
        <v>2.2999999999999998</v>
      </c>
      <c r="C38" s="21">
        <v>2.4500000000000002</v>
      </c>
      <c r="D38" s="22">
        <v>0</v>
      </c>
      <c r="E38" s="22">
        <f t="shared" si="0"/>
        <v>0</v>
      </c>
      <c r="F38" s="23">
        <v>43</v>
      </c>
      <c r="G38" s="24">
        <v>10.3</v>
      </c>
      <c r="H38" s="26">
        <v>10.45</v>
      </c>
      <c r="I38" s="22">
        <v>0</v>
      </c>
      <c r="J38" s="22">
        <f t="shared" si="1"/>
        <v>0</v>
      </c>
      <c r="K38" s="23">
        <v>75</v>
      </c>
      <c r="L38" s="26">
        <v>18.3</v>
      </c>
      <c r="M38" s="24">
        <v>18.45</v>
      </c>
      <c r="N38" s="22">
        <v>0</v>
      </c>
      <c r="O38" s="22">
        <f t="shared" si="2"/>
        <v>0</v>
      </c>
    </row>
    <row r="39" spans="1:15" ht="18.75" customHeight="1">
      <c r="A39" s="19">
        <v>12</v>
      </c>
      <c r="B39" s="19">
        <v>2.4500000000000002</v>
      </c>
      <c r="C39" s="24">
        <v>3</v>
      </c>
      <c r="D39" s="22">
        <v>0</v>
      </c>
      <c r="E39" s="22">
        <f t="shared" si="0"/>
        <v>0</v>
      </c>
      <c r="F39" s="23">
        <v>44</v>
      </c>
      <c r="G39" s="24">
        <v>10.45</v>
      </c>
      <c r="H39" s="26">
        <v>11</v>
      </c>
      <c r="I39" s="22">
        <v>0</v>
      </c>
      <c r="J39" s="22">
        <f t="shared" si="1"/>
        <v>0</v>
      </c>
      <c r="K39" s="23">
        <v>76</v>
      </c>
      <c r="L39" s="26">
        <v>18.45</v>
      </c>
      <c r="M39" s="24">
        <v>19</v>
      </c>
      <c r="N39" s="22">
        <v>0</v>
      </c>
      <c r="O39" s="22">
        <f t="shared" si="2"/>
        <v>0</v>
      </c>
    </row>
    <row r="40" spans="1:15" ht="18.75" customHeight="1">
      <c r="A40" s="19">
        <v>13</v>
      </c>
      <c r="B40" s="25">
        <v>3</v>
      </c>
      <c r="C40" s="27">
        <v>3.15</v>
      </c>
      <c r="D40" s="22">
        <v>0</v>
      </c>
      <c r="E40" s="22">
        <f t="shared" si="0"/>
        <v>0</v>
      </c>
      <c r="F40" s="23">
        <v>45</v>
      </c>
      <c r="G40" s="24">
        <v>11</v>
      </c>
      <c r="H40" s="26">
        <v>11.15</v>
      </c>
      <c r="I40" s="22">
        <v>0</v>
      </c>
      <c r="J40" s="22">
        <f t="shared" si="1"/>
        <v>0</v>
      </c>
      <c r="K40" s="23">
        <v>77</v>
      </c>
      <c r="L40" s="26">
        <v>19</v>
      </c>
      <c r="M40" s="24">
        <v>19.149999999999999</v>
      </c>
      <c r="N40" s="22">
        <v>0</v>
      </c>
      <c r="O40" s="22">
        <f t="shared" si="2"/>
        <v>0</v>
      </c>
    </row>
    <row r="41" spans="1:15" ht="18.75" customHeight="1">
      <c r="A41" s="19">
        <v>14</v>
      </c>
      <c r="B41" s="19">
        <v>3.15</v>
      </c>
      <c r="C41" s="26">
        <v>3.3</v>
      </c>
      <c r="D41" s="22">
        <v>0</v>
      </c>
      <c r="E41" s="22">
        <f t="shared" si="0"/>
        <v>0</v>
      </c>
      <c r="F41" s="23">
        <v>46</v>
      </c>
      <c r="G41" s="24">
        <v>11.15</v>
      </c>
      <c r="H41" s="26">
        <v>11.3</v>
      </c>
      <c r="I41" s="22">
        <v>0</v>
      </c>
      <c r="J41" s="22">
        <f t="shared" si="1"/>
        <v>0</v>
      </c>
      <c r="K41" s="23">
        <v>78</v>
      </c>
      <c r="L41" s="26">
        <v>19.149999999999999</v>
      </c>
      <c r="M41" s="24">
        <v>19.3</v>
      </c>
      <c r="N41" s="22">
        <v>0</v>
      </c>
      <c r="O41" s="22">
        <f t="shared" si="2"/>
        <v>0</v>
      </c>
    </row>
    <row r="42" spans="1:15" ht="18.75" customHeight="1">
      <c r="A42" s="19">
        <v>15</v>
      </c>
      <c r="B42" s="25">
        <v>3.3</v>
      </c>
      <c r="C42" s="27">
        <v>3.45</v>
      </c>
      <c r="D42" s="22">
        <v>0</v>
      </c>
      <c r="E42" s="22">
        <f t="shared" si="0"/>
        <v>0</v>
      </c>
      <c r="F42" s="23">
        <v>47</v>
      </c>
      <c r="G42" s="24">
        <v>11.3</v>
      </c>
      <c r="H42" s="26">
        <v>11.45</v>
      </c>
      <c r="I42" s="22">
        <v>0</v>
      </c>
      <c r="J42" s="22">
        <f t="shared" si="1"/>
        <v>0</v>
      </c>
      <c r="K42" s="23">
        <v>79</v>
      </c>
      <c r="L42" s="26">
        <v>19.3</v>
      </c>
      <c r="M42" s="24">
        <v>19.45</v>
      </c>
      <c r="N42" s="22">
        <v>0</v>
      </c>
      <c r="O42" s="22">
        <f t="shared" si="2"/>
        <v>0</v>
      </c>
    </row>
    <row r="43" spans="1:15" ht="18.75" customHeight="1">
      <c r="A43" s="19">
        <v>16</v>
      </c>
      <c r="B43" s="19">
        <v>3.45</v>
      </c>
      <c r="C43" s="26">
        <v>4</v>
      </c>
      <c r="D43" s="22">
        <v>0</v>
      </c>
      <c r="E43" s="22">
        <f t="shared" si="0"/>
        <v>0</v>
      </c>
      <c r="F43" s="23">
        <v>48</v>
      </c>
      <c r="G43" s="24">
        <v>11.45</v>
      </c>
      <c r="H43" s="26">
        <v>12</v>
      </c>
      <c r="I43" s="22">
        <v>0</v>
      </c>
      <c r="J43" s="22">
        <f t="shared" si="1"/>
        <v>0</v>
      </c>
      <c r="K43" s="23">
        <v>80</v>
      </c>
      <c r="L43" s="26">
        <v>19.45</v>
      </c>
      <c r="M43" s="24">
        <v>20</v>
      </c>
      <c r="N43" s="22">
        <v>0</v>
      </c>
      <c r="O43" s="22">
        <f t="shared" si="2"/>
        <v>0</v>
      </c>
    </row>
    <row r="44" spans="1:15" ht="18.75" customHeight="1">
      <c r="A44" s="19">
        <v>17</v>
      </c>
      <c r="B44" s="25">
        <v>4</v>
      </c>
      <c r="C44" s="27">
        <v>4.1500000000000004</v>
      </c>
      <c r="D44" s="22">
        <v>0</v>
      </c>
      <c r="E44" s="22">
        <f t="shared" si="0"/>
        <v>0</v>
      </c>
      <c r="F44" s="23">
        <v>49</v>
      </c>
      <c r="G44" s="24">
        <v>12</v>
      </c>
      <c r="H44" s="26">
        <v>12.15</v>
      </c>
      <c r="I44" s="22">
        <v>0</v>
      </c>
      <c r="J44" s="22">
        <f t="shared" si="1"/>
        <v>0</v>
      </c>
      <c r="K44" s="23">
        <v>81</v>
      </c>
      <c r="L44" s="26">
        <v>20</v>
      </c>
      <c r="M44" s="24">
        <v>20.149999999999999</v>
      </c>
      <c r="N44" s="22">
        <v>0</v>
      </c>
      <c r="O44" s="22">
        <f t="shared" si="2"/>
        <v>0</v>
      </c>
    </row>
    <row r="45" spans="1:15" ht="18.75" customHeight="1">
      <c r="A45" s="19">
        <v>18</v>
      </c>
      <c r="B45" s="19">
        <v>4.1500000000000004</v>
      </c>
      <c r="C45" s="26">
        <v>4.3</v>
      </c>
      <c r="D45" s="22">
        <v>0</v>
      </c>
      <c r="E45" s="22">
        <f t="shared" si="0"/>
        <v>0</v>
      </c>
      <c r="F45" s="23">
        <v>50</v>
      </c>
      <c r="G45" s="24">
        <v>12.15</v>
      </c>
      <c r="H45" s="26">
        <v>12.3</v>
      </c>
      <c r="I45" s="22">
        <v>0</v>
      </c>
      <c r="J45" s="22">
        <f t="shared" si="1"/>
        <v>0</v>
      </c>
      <c r="K45" s="23">
        <v>82</v>
      </c>
      <c r="L45" s="26">
        <v>20.149999999999999</v>
      </c>
      <c r="M45" s="24">
        <v>20.3</v>
      </c>
      <c r="N45" s="22">
        <v>0</v>
      </c>
      <c r="O45" s="22">
        <f t="shared" si="2"/>
        <v>0</v>
      </c>
    </row>
    <row r="46" spans="1:15" ht="18.75" customHeight="1">
      <c r="A46" s="19">
        <v>19</v>
      </c>
      <c r="B46" s="25">
        <v>4.3</v>
      </c>
      <c r="C46" s="27">
        <v>4.45</v>
      </c>
      <c r="D46" s="22">
        <v>0</v>
      </c>
      <c r="E46" s="22">
        <f t="shared" si="0"/>
        <v>0</v>
      </c>
      <c r="F46" s="23">
        <v>51</v>
      </c>
      <c r="G46" s="24">
        <v>12.3</v>
      </c>
      <c r="H46" s="26">
        <v>12.45</v>
      </c>
      <c r="I46" s="22">
        <v>0</v>
      </c>
      <c r="J46" s="22">
        <f t="shared" si="1"/>
        <v>0</v>
      </c>
      <c r="K46" s="23">
        <v>83</v>
      </c>
      <c r="L46" s="26">
        <v>20.3</v>
      </c>
      <c r="M46" s="24">
        <v>20.45</v>
      </c>
      <c r="N46" s="22">
        <v>0</v>
      </c>
      <c r="O46" s="22">
        <f t="shared" si="2"/>
        <v>0</v>
      </c>
    </row>
    <row r="47" spans="1:15" ht="18.75" customHeight="1">
      <c r="A47" s="19">
        <v>20</v>
      </c>
      <c r="B47" s="19">
        <v>4.45</v>
      </c>
      <c r="C47" s="26">
        <v>5</v>
      </c>
      <c r="D47" s="22">
        <v>0</v>
      </c>
      <c r="E47" s="22">
        <f t="shared" si="0"/>
        <v>0</v>
      </c>
      <c r="F47" s="23">
        <v>52</v>
      </c>
      <c r="G47" s="24">
        <v>12.45</v>
      </c>
      <c r="H47" s="26">
        <v>13</v>
      </c>
      <c r="I47" s="22">
        <v>0</v>
      </c>
      <c r="J47" s="22">
        <f t="shared" si="1"/>
        <v>0</v>
      </c>
      <c r="K47" s="23">
        <v>84</v>
      </c>
      <c r="L47" s="26">
        <v>20.45</v>
      </c>
      <c r="M47" s="24">
        <v>21</v>
      </c>
      <c r="N47" s="22">
        <v>0</v>
      </c>
      <c r="O47" s="22">
        <f t="shared" si="2"/>
        <v>0</v>
      </c>
    </row>
    <row r="48" spans="1:15" ht="18.75" customHeight="1">
      <c r="A48" s="19">
        <v>21</v>
      </c>
      <c r="B48" s="24">
        <v>5</v>
      </c>
      <c r="C48" s="27">
        <v>5.15</v>
      </c>
      <c r="D48" s="22">
        <v>0</v>
      </c>
      <c r="E48" s="22">
        <f t="shared" si="0"/>
        <v>0</v>
      </c>
      <c r="F48" s="23">
        <v>53</v>
      </c>
      <c r="G48" s="24">
        <v>13</v>
      </c>
      <c r="H48" s="26">
        <v>13.15</v>
      </c>
      <c r="I48" s="22">
        <v>0</v>
      </c>
      <c r="J48" s="22">
        <f t="shared" si="1"/>
        <v>0</v>
      </c>
      <c r="K48" s="23">
        <v>85</v>
      </c>
      <c r="L48" s="26">
        <v>21</v>
      </c>
      <c r="M48" s="24">
        <v>21.15</v>
      </c>
      <c r="N48" s="22">
        <v>0</v>
      </c>
      <c r="O48" s="22">
        <f t="shared" si="2"/>
        <v>0</v>
      </c>
    </row>
    <row r="49" spans="1:18" ht="18.75" customHeight="1">
      <c r="A49" s="19">
        <v>22</v>
      </c>
      <c r="B49" s="21">
        <v>5.15</v>
      </c>
      <c r="C49" s="26">
        <v>5.3</v>
      </c>
      <c r="D49" s="22">
        <v>0</v>
      </c>
      <c r="E49" s="22">
        <f t="shared" si="0"/>
        <v>0</v>
      </c>
      <c r="F49" s="23">
        <v>54</v>
      </c>
      <c r="G49" s="24">
        <v>13.15</v>
      </c>
      <c r="H49" s="26">
        <v>13.3</v>
      </c>
      <c r="I49" s="22">
        <v>0</v>
      </c>
      <c r="J49" s="22">
        <f t="shared" si="1"/>
        <v>0</v>
      </c>
      <c r="K49" s="23">
        <v>86</v>
      </c>
      <c r="L49" s="26">
        <v>21.15</v>
      </c>
      <c r="M49" s="24">
        <v>21.3</v>
      </c>
      <c r="N49" s="22">
        <v>0</v>
      </c>
      <c r="O49" s="22">
        <f t="shared" si="2"/>
        <v>0</v>
      </c>
    </row>
    <row r="50" spans="1:18" ht="18.75" customHeight="1">
      <c r="A50" s="19">
        <v>23</v>
      </c>
      <c r="B50" s="24">
        <v>5.3</v>
      </c>
      <c r="C50" s="27">
        <v>5.45</v>
      </c>
      <c r="D50" s="22">
        <v>0</v>
      </c>
      <c r="E50" s="22">
        <f t="shared" si="0"/>
        <v>0</v>
      </c>
      <c r="F50" s="23">
        <v>55</v>
      </c>
      <c r="G50" s="24">
        <v>13.3</v>
      </c>
      <c r="H50" s="26">
        <v>13.45</v>
      </c>
      <c r="I50" s="22">
        <v>0</v>
      </c>
      <c r="J50" s="22">
        <f t="shared" si="1"/>
        <v>0</v>
      </c>
      <c r="K50" s="23">
        <v>87</v>
      </c>
      <c r="L50" s="26">
        <v>21.3</v>
      </c>
      <c r="M50" s="24">
        <v>21.45</v>
      </c>
      <c r="N50" s="22">
        <v>0</v>
      </c>
      <c r="O50" s="22">
        <f t="shared" si="2"/>
        <v>0</v>
      </c>
    </row>
    <row r="51" spans="1:18" ht="18.75" customHeight="1">
      <c r="A51" s="19">
        <v>24</v>
      </c>
      <c r="B51" s="21">
        <v>5.45</v>
      </c>
      <c r="C51" s="26">
        <v>6</v>
      </c>
      <c r="D51" s="22">
        <v>0</v>
      </c>
      <c r="E51" s="22">
        <v>0</v>
      </c>
      <c r="F51" s="23">
        <v>56</v>
      </c>
      <c r="G51" s="24">
        <v>13.45</v>
      </c>
      <c r="H51" s="26">
        <v>14</v>
      </c>
      <c r="I51" s="22">
        <v>0</v>
      </c>
      <c r="J51" s="22">
        <f t="shared" si="1"/>
        <v>0</v>
      </c>
      <c r="K51" s="23">
        <v>88</v>
      </c>
      <c r="L51" s="26">
        <v>21.45</v>
      </c>
      <c r="M51" s="24">
        <v>22</v>
      </c>
      <c r="N51" s="22">
        <v>0</v>
      </c>
      <c r="O51" s="22">
        <f t="shared" si="2"/>
        <v>0</v>
      </c>
    </row>
    <row r="52" spans="1:18" ht="18.75" customHeight="1">
      <c r="A52" s="19">
        <v>25</v>
      </c>
      <c r="B52" s="24">
        <v>6</v>
      </c>
      <c r="C52" s="27">
        <v>6.15</v>
      </c>
      <c r="D52" s="22">
        <v>0</v>
      </c>
      <c r="E52" s="22">
        <v>0</v>
      </c>
      <c r="F52" s="23">
        <v>57</v>
      </c>
      <c r="G52" s="24">
        <v>14</v>
      </c>
      <c r="H52" s="26">
        <v>14.15</v>
      </c>
      <c r="I52" s="22">
        <v>0</v>
      </c>
      <c r="J52" s="22">
        <f t="shared" si="1"/>
        <v>0</v>
      </c>
      <c r="K52" s="23">
        <v>89</v>
      </c>
      <c r="L52" s="26">
        <v>22</v>
      </c>
      <c r="M52" s="24">
        <v>22.15</v>
      </c>
      <c r="N52" s="22">
        <v>0</v>
      </c>
      <c r="O52" s="22">
        <f t="shared" si="2"/>
        <v>0</v>
      </c>
    </row>
    <row r="53" spans="1:18" ht="18.75" customHeight="1">
      <c r="A53" s="19">
        <v>26</v>
      </c>
      <c r="B53" s="21">
        <v>6.15</v>
      </c>
      <c r="C53" s="26">
        <v>6.3</v>
      </c>
      <c r="D53" s="22">
        <v>0</v>
      </c>
      <c r="E53" s="22">
        <v>0</v>
      </c>
      <c r="F53" s="23">
        <v>58</v>
      </c>
      <c r="G53" s="24">
        <v>14.15</v>
      </c>
      <c r="H53" s="26">
        <v>14.3</v>
      </c>
      <c r="I53" s="22">
        <v>0</v>
      </c>
      <c r="J53" s="22">
        <f t="shared" si="1"/>
        <v>0</v>
      </c>
      <c r="K53" s="23">
        <v>90</v>
      </c>
      <c r="L53" s="26">
        <v>22.15</v>
      </c>
      <c r="M53" s="24">
        <v>22.3</v>
      </c>
      <c r="N53" s="22">
        <v>0</v>
      </c>
      <c r="O53" s="22">
        <f t="shared" si="2"/>
        <v>0</v>
      </c>
    </row>
    <row r="54" spans="1:18" ht="18.75" customHeight="1">
      <c r="A54" s="19">
        <v>27</v>
      </c>
      <c r="B54" s="24">
        <v>6.3</v>
      </c>
      <c r="C54" s="27">
        <v>6.45</v>
      </c>
      <c r="D54" s="22">
        <v>0</v>
      </c>
      <c r="E54" s="22">
        <v>0</v>
      </c>
      <c r="F54" s="23">
        <v>59</v>
      </c>
      <c r="G54" s="24">
        <v>14.3</v>
      </c>
      <c r="H54" s="26">
        <v>14.45</v>
      </c>
      <c r="I54" s="22">
        <v>0</v>
      </c>
      <c r="J54" s="22">
        <f t="shared" si="1"/>
        <v>0</v>
      </c>
      <c r="K54" s="23">
        <v>91</v>
      </c>
      <c r="L54" s="26">
        <v>22.3</v>
      </c>
      <c r="M54" s="24">
        <v>22.45</v>
      </c>
      <c r="N54" s="22">
        <v>0</v>
      </c>
      <c r="O54" s="22">
        <f t="shared" si="2"/>
        <v>0</v>
      </c>
    </row>
    <row r="55" spans="1:18" ht="18.75" customHeight="1">
      <c r="A55" s="19">
        <v>28</v>
      </c>
      <c r="B55" s="21">
        <v>6.45</v>
      </c>
      <c r="C55" s="26">
        <v>7</v>
      </c>
      <c r="D55" s="22">
        <v>0</v>
      </c>
      <c r="E55" s="22">
        <v>0</v>
      </c>
      <c r="F55" s="23">
        <v>60</v>
      </c>
      <c r="G55" s="24">
        <v>14.45</v>
      </c>
      <c r="H55" s="24">
        <v>15</v>
      </c>
      <c r="I55" s="22">
        <v>0</v>
      </c>
      <c r="J55" s="22">
        <f t="shared" si="1"/>
        <v>0</v>
      </c>
      <c r="K55" s="23">
        <v>92</v>
      </c>
      <c r="L55" s="26">
        <v>22.45</v>
      </c>
      <c r="M55" s="24">
        <v>23</v>
      </c>
      <c r="N55" s="22">
        <v>0</v>
      </c>
      <c r="O55" s="22">
        <f t="shared" si="2"/>
        <v>0</v>
      </c>
    </row>
    <row r="56" spans="1:18" ht="18.75" customHeight="1">
      <c r="A56" s="19">
        <v>29</v>
      </c>
      <c r="B56" s="24">
        <v>7</v>
      </c>
      <c r="C56" s="27">
        <v>7.15</v>
      </c>
      <c r="D56" s="22">
        <v>0</v>
      </c>
      <c r="E56" s="22">
        <v>0</v>
      </c>
      <c r="F56" s="23">
        <v>61</v>
      </c>
      <c r="G56" s="24">
        <v>15</v>
      </c>
      <c r="H56" s="24">
        <v>15.15</v>
      </c>
      <c r="I56" s="22">
        <v>0</v>
      </c>
      <c r="J56" s="22">
        <f t="shared" si="1"/>
        <v>0</v>
      </c>
      <c r="K56" s="23">
        <v>93</v>
      </c>
      <c r="L56" s="26">
        <v>23</v>
      </c>
      <c r="M56" s="24">
        <v>23.15</v>
      </c>
      <c r="N56" s="22">
        <v>0</v>
      </c>
      <c r="O56" s="22">
        <f t="shared" si="2"/>
        <v>0</v>
      </c>
    </row>
    <row r="57" spans="1:18" ht="18.75" customHeight="1">
      <c r="A57" s="19">
        <v>30</v>
      </c>
      <c r="B57" s="21">
        <v>7.15</v>
      </c>
      <c r="C57" s="26">
        <v>7.3</v>
      </c>
      <c r="D57" s="22">
        <v>0</v>
      </c>
      <c r="E57" s="22">
        <v>0</v>
      </c>
      <c r="F57" s="23">
        <v>62</v>
      </c>
      <c r="G57" s="24">
        <v>15.15</v>
      </c>
      <c r="H57" s="24">
        <v>15.3</v>
      </c>
      <c r="I57" s="22">
        <v>0</v>
      </c>
      <c r="J57" s="22">
        <f t="shared" si="1"/>
        <v>0</v>
      </c>
      <c r="K57" s="23">
        <v>94</v>
      </c>
      <c r="L57" s="24">
        <v>23.15</v>
      </c>
      <c r="M57" s="24">
        <v>23.3</v>
      </c>
      <c r="N57" s="22">
        <v>0</v>
      </c>
      <c r="O57" s="22">
        <f t="shared" si="2"/>
        <v>0</v>
      </c>
    </row>
    <row r="58" spans="1:18" ht="18.75" customHeight="1">
      <c r="A58" s="19">
        <v>31</v>
      </c>
      <c r="B58" s="24">
        <v>7.3</v>
      </c>
      <c r="C58" s="27">
        <v>7.45</v>
      </c>
      <c r="D58" s="22">
        <v>0</v>
      </c>
      <c r="E58" s="22">
        <v>0</v>
      </c>
      <c r="F58" s="23">
        <v>63</v>
      </c>
      <c r="G58" s="24">
        <v>15.3</v>
      </c>
      <c r="H58" s="24">
        <v>15.45</v>
      </c>
      <c r="I58" s="22">
        <v>0</v>
      </c>
      <c r="J58" s="22">
        <f t="shared" si="1"/>
        <v>0</v>
      </c>
      <c r="K58" s="23">
        <v>95</v>
      </c>
      <c r="L58" s="24">
        <v>23.3</v>
      </c>
      <c r="M58" s="24">
        <v>23.45</v>
      </c>
      <c r="N58" s="22">
        <v>0</v>
      </c>
      <c r="O58" s="22">
        <f t="shared" si="2"/>
        <v>0</v>
      </c>
    </row>
    <row r="59" spans="1:18" ht="18.75" customHeight="1">
      <c r="A59" s="19">
        <v>32</v>
      </c>
      <c r="B59" s="21">
        <v>7.45</v>
      </c>
      <c r="C59" s="26">
        <v>8</v>
      </c>
      <c r="D59" s="22">
        <v>0</v>
      </c>
      <c r="E59" s="22">
        <v>0</v>
      </c>
      <c r="F59" s="23">
        <v>64</v>
      </c>
      <c r="G59" s="24">
        <v>15.45</v>
      </c>
      <c r="H59" s="24">
        <v>16</v>
      </c>
      <c r="I59" s="22">
        <v>0</v>
      </c>
      <c r="J59" s="22">
        <f t="shared" si="1"/>
        <v>0</v>
      </c>
      <c r="K59" s="28">
        <v>96</v>
      </c>
      <c r="L59" s="24">
        <v>23.45</v>
      </c>
      <c r="M59" s="29">
        <v>24</v>
      </c>
      <c r="N59" s="22">
        <v>0</v>
      </c>
      <c r="O59" s="22">
        <f t="shared" si="2"/>
        <v>0</v>
      </c>
    </row>
    <row r="60" spans="1:18" ht="18.75" customHeight="1">
      <c r="A60" s="30"/>
      <c r="B60" s="31"/>
      <c r="C60" s="32"/>
      <c r="D60" s="33">
        <f>SUM(D28:D59)</f>
        <v>0</v>
      </c>
      <c r="E60" s="34">
        <f>SUM(E28:E59)</f>
        <v>0</v>
      </c>
      <c r="F60" s="35"/>
      <c r="G60" s="36"/>
      <c r="H60" s="36"/>
      <c r="I60" s="34">
        <f>SUM(I28:I59)</f>
        <v>0</v>
      </c>
      <c r="J60" s="33">
        <f>SUM(J28:J59)</f>
        <v>0</v>
      </c>
      <c r="K60" s="35"/>
      <c r="L60" s="36"/>
      <c r="M60" s="36"/>
      <c r="N60" s="33">
        <f>SUM(N28:N59)</f>
        <v>0</v>
      </c>
      <c r="O60" s="34">
        <f>SUM(O28:O59)</f>
        <v>0</v>
      </c>
      <c r="P60" s="14"/>
      <c r="Q60" s="37"/>
      <c r="R60" s="14"/>
    </row>
    <row r="64" spans="1:18" ht="18.75" customHeight="1">
      <c r="A64" t="s">
        <v>118</v>
      </c>
      <c r="B64">
        <f>SUM(D60,I60,N60)/(4000*1000)</f>
        <v>0</v>
      </c>
      <c r="C64">
        <f>ROUNDDOWN(SUM(E60,J60,O60)/(4000*1000),4)</f>
        <v>0</v>
      </c>
    </row>
    <row r="66" spans="1:17" ht="18.75" customHeight="1">
      <c r="A66" s="2" t="s">
        <v>30</v>
      </c>
      <c r="D66" s="33"/>
      <c r="E66" s="38"/>
      <c r="J66" s="38"/>
      <c r="O66" s="38"/>
      <c r="Q66" s="38"/>
    </row>
    <row r="67" spans="1:17" ht="18.75" customHeight="1">
      <c r="D67" s="33"/>
      <c r="J67" s="38"/>
      <c r="Q67" s="38"/>
    </row>
    <row r="68" spans="1:17" ht="18.7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18.7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18.75" customHeight="1">
      <c r="D70" s="33"/>
      <c r="E70" s="38"/>
      <c r="H70" s="38"/>
      <c r="J70" s="38"/>
    </row>
    <row r="71" spans="1:17" ht="18.75" customHeight="1">
      <c r="D71" s="33"/>
      <c r="E71" s="38"/>
      <c r="H71" s="38"/>
      <c r="M71" s="7" t="s">
        <v>33</v>
      </c>
    </row>
    <row r="72" spans="1:17" ht="18.75" customHeight="1">
      <c r="D72" s="33"/>
      <c r="E72" s="38"/>
      <c r="H72" s="38"/>
    </row>
    <row r="73" spans="1:17" ht="18.75" customHeight="1">
      <c r="D73" s="33"/>
      <c r="E73" s="38"/>
      <c r="H73" s="38"/>
    </row>
    <row r="74" spans="1:17" ht="18.75" customHeight="1">
      <c r="D74" s="33"/>
      <c r="E74" s="38"/>
      <c r="H74" s="38"/>
    </row>
    <row r="75" spans="1:17" ht="18.75" customHeight="1">
      <c r="D75" s="33"/>
      <c r="E75" s="38"/>
      <c r="H75" s="38"/>
    </row>
    <row r="76" spans="1:17" ht="18.75" customHeight="1">
      <c r="D76" s="33"/>
      <c r="E76" s="38"/>
      <c r="H76" s="38"/>
    </row>
    <row r="77" spans="1:17" ht="18.75" customHeight="1">
      <c r="D77" s="33"/>
      <c r="E77" s="38"/>
      <c r="H77" s="38"/>
    </row>
    <row r="78" spans="1:17" ht="18.75" customHeight="1">
      <c r="D78" s="33"/>
      <c r="E78" s="38"/>
      <c r="H78" s="38"/>
    </row>
    <row r="79" spans="1:17" ht="18.75" customHeight="1">
      <c r="D79" s="33"/>
      <c r="E79" s="38"/>
      <c r="H79" s="38"/>
    </row>
    <row r="80" spans="1:17" ht="18.75" customHeight="1">
      <c r="D80" s="33"/>
      <c r="E80" s="38"/>
      <c r="H80" s="38"/>
    </row>
    <row r="81" spans="4:8" ht="18.75" customHeight="1">
      <c r="D81" s="33"/>
      <c r="E81" s="38"/>
      <c r="H81" s="38"/>
    </row>
    <row r="82" spans="4:8" ht="18.75" customHeight="1">
      <c r="D82" s="33"/>
      <c r="E82" s="38"/>
      <c r="H82" s="38"/>
    </row>
    <row r="83" spans="4:8" ht="18.75" customHeight="1">
      <c r="D83" s="33"/>
      <c r="E83" s="38"/>
      <c r="H83" s="38"/>
    </row>
    <row r="84" spans="4:8" ht="18.75" customHeight="1">
      <c r="D84" s="33"/>
      <c r="E84" s="38"/>
      <c r="H84" s="38"/>
    </row>
    <row r="85" spans="4:8" ht="18.75" customHeight="1">
      <c r="D85" s="33"/>
      <c r="E85" s="38"/>
      <c r="H85" s="38"/>
    </row>
    <row r="86" spans="4:8" ht="18.75" customHeight="1">
      <c r="D86" s="33"/>
      <c r="E86" s="38"/>
      <c r="H86" s="38"/>
    </row>
    <row r="87" spans="4:8" ht="18.75" customHeight="1">
      <c r="D87" s="33"/>
      <c r="E87" s="38"/>
      <c r="H87" s="38"/>
    </row>
    <row r="88" spans="4:8" ht="18.75" customHeight="1">
      <c r="D88" s="33"/>
      <c r="E88" s="38"/>
      <c r="H88" s="38"/>
    </row>
    <row r="89" spans="4:8" ht="18.75" customHeight="1">
      <c r="D89" s="33"/>
      <c r="E89" s="38"/>
      <c r="H89" s="38"/>
    </row>
    <row r="90" spans="4:8" ht="18.75" customHeight="1">
      <c r="D90" s="33"/>
      <c r="E90" s="38"/>
      <c r="H90" s="38"/>
    </row>
    <row r="91" spans="4:8" ht="18.75" customHeight="1">
      <c r="D91" s="33"/>
      <c r="E91" s="38"/>
      <c r="H91" s="38"/>
    </row>
    <row r="92" spans="4:8" ht="18.75" customHeight="1">
      <c r="D92" s="33"/>
      <c r="E92" s="38"/>
      <c r="H92" s="38"/>
    </row>
    <row r="93" spans="4:8" ht="18.75" customHeight="1">
      <c r="D93" s="33"/>
      <c r="E93" s="38"/>
      <c r="H93" s="38"/>
    </row>
    <row r="94" spans="4:8" ht="18.75" customHeight="1">
      <c r="D94" s="42"/>
      <c r="E94" s="38"/>
      <c r="H94" s="38"/>
    </row>
    <row r="95" spans="4:8" ht="18.75" customHeight="1">
      <c r="E95" s="38"/>
      <c r="H95" s="38"/>
    </row>
    <row r="96" spans="4:8" ht="18.75" customHeight="1">
      <c r="E96" s="38"/>
      <c r="H96" s="38"/>
    </row>
    <row r="97" spans="4:8" ht="18.75" customHeight="1">
      <c r="E97" s="38"/>
      <c r="H97" s="38"/>
    </row>
    <row r="98" spans="4:8" ht="18.75" customHeight="1">
      <c r="D98" s="43"/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>
  <dimension ref="A2:R98"/>
  <sheetViews>
    <sheetView topLeftCell="A19" workbookViewId="0">
      <selection activeCell="I29" sqref="I29"/>
    </sheetView>
  </sheetViews>
  <sheetFormatPr defaultColWidth="10.5703125" defaultRowHeight="23.25" customHeight="1"/>
  <sheetData>
    <row r="2" spans="1:15" ht="23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3.25" customHeight="1">
      <c r="A4" s="2" t="s">
        <v>119</v>
      </c>
      <c r="B4" s="2"/>
      <c r="C4" s="2"/>
      <c r="D4" s="2"/>
      <c r="E4" s="2"/>
      <c r="F4" s="2"/>
      <c r="G4" s="2"/>
      <c r="H4" s="2"/>
      <c r="I4" s="2"/>
    </row>
    <row r="5" spans="1:15" ht="23.25" customHeight="1">
      <c r="A5" s="2"/>
    </row>
    <row r="6" spans="1:15" ht="23.25" customHeight="1">
      <c r="A6" s="2" t="s">
        <v>2</v>
      </c>
    </row>
    <row r="7" spans="1:15" ht="23.25" customHeight="1">
      <c r="A7" s="2" t="s">
        <v>3</v>
      </c>
    </row>
    <row r="8" spans="1:15" ht="23.25" customHeight="1">
      <c r="A8" s="2" t="s">
        <v>4</v>
      </c>
      <c r="H8" s="3"/>
    </row>
    <row r="9" spans="1:15" ht="23.25" customHeight="1">
      <c r="A9" s="2" t="s">
        <v>5</v>
      </c>
    </row>
    <row r="10" spans="1:15" ht="23.25" customHeight="1">
      <c r="A10" s="2" t="s">
        <v>6</v>
      </c>
    </row>
    <row r="11" spans="1:15" ht="23.25" customHeight="1">
      <c r="A11" s="2"/>
      <c r="G11" s="4"/>
    </row>
    <row r="12" spans="1:15" ht="23.25" customHeight="1">
      <c r="A12" s="2" t="s">
        <v>120</v>
      </c>
      <c r="N12" s="2" t="s">
        <v>121</v>
      </c>
    </row>
    <row r="13" spans="1:15" ht="23.25" customHeight="1">
      <c r="A13" s="2"/>
    </row>
    <row r="14" spans="1:15" ht="23.25" customHeight="1">
      <c r="A14" s="2" t="s">
        <v>9</v>
      </c>
      <c r="N14" s="5" t="s">
        <v>10</v>
      </c>
      <c r="O14" s="6" t="s">
        <v>11</v>
      </c>
    </row>
    <row r="15" spans="1:15" ht="23.25" customHeight="1">
      <c r="N15" s="5"/>
      <c r="O15" s="6"/>
    </row>
    <row r="16" spans="1:15" ht="23.25" customHeight="1">
      <c r="A16" s="7" t="s">
        <v>12</v>
      </c>
      <c r="N16" s="8"/>
      <c r="O16" s="9"/>
    </row>
    <row r="17" spans="1:15" ht="23.25" customHeight="1">
      <c r="A17" s="7" t="s">
        <v>13</v>
      </c>
      <c r="N17" s="10" t="s">
        <v>14</v>
      </c>
      <c r="O17" s="11" t="s">
        <v>105</v>
      </c>
    </row>
    <row r="18" spans="1:15" ht="23.25" customHeight="1">
      <c r="A18" s="7" t="s">
        <v>16</v>
      </c>
      <c r="N18" s="10"/>
      <c r="O18" s="12"/>
    </row>
    <row r="19" spans="1:15" ht="23.25" customHeight="1">
      <c r="A19" s="7" t="s">
        <v>17</v>
      </c>
      <c r="N19" s="10"/>
      <c r="O19" s="12"/>
    </row>
    <row r="20" spans="1:15" ht="23.25" customHeight="1">
      <c r="A20" s="7" t="s">
        <v>18</v>
      </c>
      <c r="N20" s="10"/>
      <c r="O20" s="13"/>
    </row>
    <row r="21" spans="1:15" ht="23.25" customHeight="1">
      <c r="A21" s="2" t="s">
        <v>19</v>
      </c>
      <c r="C21" s="1" t="s">
        <v>20</v>
      </c>
      <c r="D21" s="1"/>
      <c r="N21" s="14"/>
      <c r="O21" s="14"/>
    </row>
    <row r="23" spans="1:15" ht="23.25" customHeight="1">
      <c r="A23" s="2" t="s">
        <v>21</v>
      </c>
      <c r="E23" s="2" t="s">
        <v>22</v>
      </c>
    </row>
    <row r="24" spans="1:15" ht="23.25" customHeight="1">
      <c r="G24" s="2" t="s">
        <v>23</v>
      </c>
    </row>
    <row r="25" spans="1:15" ht="23.2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36.7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3.2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3.25" customHeight="1">
      <c r="A28" s="19">
        <v>1</v>
      </c>
      <c r="B28" s="20">
        <v>0</v>
      </c>
      <c r="C28" s="21">
        <v>0.15</v>
      </c>
      <c r="D28" s="22">
        <v>0</v>
      </c>
      <c r="E28" s="22">
        <f t="shared" ref="E28:E50" si="0">D28*(100-2.43)/100</f>
        <v>0</v>
      </c>
      <c r="F28" s="23">
        <v>33</v>
      </c>
      <c r="G28" s="24">
        <v>8</v>
      </c>
      <c r="H28" s="24">
        <v>8.15</v>
      </c>
      <c r="I28" s="22">
        <v>0</v>
      </c>
      <c r="J28" s="22">
        <f t="shared" ref="J28:J59" si="1">I28*(100-2.43)/100</f>
        <v>0</v>
      </c>
      <c r="K28" s="23">
        <v>65</v>
      </c>
      <c r="L28" s="24">
        <v>16</v>
      </c>
      <c r="M28" s="24">
        <v>16.149999999999999</v>
      </c>
      <c r="N28" s="22">
        <v>0</v>
      </c>
      <c r="O28" s="22">
        <f t="shared" ref="O28:O59" si="2">N28*(100-2.43)/100</f>
        <v>0</v>
      </c>
    </row>
    <row r="29" spans="1:15" ht="23.25" customHeight="1">
      <c r="A29" s="19">
        <v>2</v>
      </c>
      <c r="B29" s="19">
        <v>0.15</v>
      </c>
      <c r="C29" s="25">
        <v>0.3</v>
      </c>
      <c r="D29" s="22">
        <v>0</v>
      </c>
      <c r="E29" s="22">
        <f t="shared" si="0"/>
        <v>0</v>
      </c>
      <c r="F29" s="23">
        <v>34</v>
      </c>
      <c r="G29" s="24">
        <v>8.15</v>
      </c>
      <c r="H29" s="24">
        <v>8.3000000000000007</v>
      </c>
      <c r="I29" s="22">
        <v>0</v>
      </c>
      <c r="J29" s="22">
        <f t="shared" si="1"/>
        <v>0</v>
      </c>
      <c r="K29" s="23">
        <v>66</v>
      </c>
      <c r="L29" s="24">
        <v>16.149999999999999</v>
      </c>
      <c r="M29" s="24">
        <v>16.3</v>
      </c>
      <c r="N29" s="22">
        <v>0</v>
      </c>
      <c r="O29" s="22">
        <f t="shared" si="2"/>
        <v>0</v>
      </c>
    </row>
    <row r="30" spans="1:15" ht="23.25" customHeight="1">
      <c r="A30" s="19">
        <v>3</v>
      </c>
      <c r="B30" s="25">
        <v>0.3</v>
      </c>
      <c r="C30" s="21">
        <v>0.45</v>
      </c>
      <c r="D30" s="22">
        <v>0</v>
      </c>
      <c r="E30" s="22">
        <f t="shared" si="0"/>
        <v>0</v>
      </c>
      <c r="F30" s="23">
        <v>35</v>
      </c>
      <c r="G30" s="24">
        <v>8.3000000000000007</v>
      </c>
      <c r="H30" s="24">
        <v>8.4499999999999993</v>
      </c>
      <c r="I30" s="22">
        <v>0</v>
      </c>
      <c r="J30" s="22">
        <f t="shared" si="1"/>
        <v>0</v>
      </c>
      <c r="K30" s="23">
        <v>67</v>
      </c>
      <c r="L30" s="24">
        <v>16.3</v>
      </c>
      <c r="M30" s="24">
        <v>16.45</v>
      </c>
      <c r="N30" s="22">
        <v>0</v>
      </c>
      <c r="O30" s="22">
        <f t="shared" si="2"/>
        <v>0</v>
      </c>
    </row>
    <row r="31" spans="1:15" ht="23.25" customHeight="1">
      <c r="A31" s="19">
        <v>4</v>
      </c>
      <c r="B31" s="19">
        <v>0.45</v>
      </c>
      <c r="C31" s="24">
        <v>1</v>
      </c>
      <c r="D31" s="22">
        <v>0</v>
      </c>
      <c r="E31" s="22">
        <f t="shared" si="0"/>
        <v>0</v>
      </c>
      <c r="F31" s="23">
        <v>36</v>
      </c>
      <c r="G31" s="24">
        <v>8.4499999999999993</v>
      </c>
      <c r="H31" s="24">
        <v>9</v>
      </c>
      <c r="I31" s="22">
        <v>0</v>
      </c>
      <c r="J31" s="22">
        <f t="shared" si="1"/>
        <v>0</v>
      </c>
      <c r="K31" s="23">
        <v>68</v>
      </c>
      <c r="L31" s="24">
        <v>16.45</v>
      </c>
      <c r="M31" s="24">
        <v>17</v>
      </c>
      <c r="N31" s="22">
        <v>0</v>
      </c>
      <c r="O31" s="22">
        <f t="shared" si="2"/>
        <v>0</v>
      </c>
    </row>
    <row r="32" spans="1:15" ht="23.25" customHeight="1">
      <c r="A32" s="19">
        <v>5</v>
      </c>
      <c r="B32" s="24">
        <v>1</v>
      </c>
      <c r="C32" s="21">
        <v>1.1499999999999999</v>
      </c>
      <c r="D32" s="22">
        <v>0</v>
      </c>
      <c r="E32" s="22">
        <f t="shared" si="0"/>
        <v>0</v>
      </c>
      <c r="F32" s="23">
        <v>37</v>
      </c>
      <c r="G32" s="24">
        <v>9</v>
      </c>
      <c r="H32" s="24">
        <v>9.15</v>
      </c>
      <c r="I32" s="22">
        <v>0</v>
      </c>
      <c r="J32" s="22">
        <f t="shared" si="1"/>
        <v>0</v>
      </c>
      <c r="K32" s="23">
        <v>69</v>
      </c>
      <c r="L32" s="24">
        <v>17</v>
      </c>
      <c r="M32" s="24">
        <v>17.149999999999999</v>
      </c>
      <c r="N32" s="22">
        <v>0</v>
      </c>
      <c r="O32" s="22">
        <f t="shared" si="2"/>
        <v>0</v>
      </c>
    </row>
    <row r="33" spans="1:15" ht="23.25" customHeight="1">
      <c r="A33" s="19">
        <v>6</v>
      </c>
      <c r="B33" s="21">
        <v>1.1499999999999999</v>
      </c>
      <c r="C33" s="24">
        <v>1.3</v>
      </c>
      <c r="D33" s="22">
        <v>0</v>
      </c>
      <c r="E33" s="22">
        <f t="shared" si="0"/>
        <v>0</v>
      </c>
      <c r="F33" s="23">
        <v>38</v>
      </c>
      <c r="G33" s="24">
        <v>9.15</v>
      </c>
      <c r="H33" s="24">
        <v>9.3000000000000007</v>
      </c>
      <c r="I33" s="22">
        <v>0</v>
      </c>
      <c r="J33" s="22">
        <f t="shared" si="1"/>
        <v>0</v>
      </c>
      <c r="K33" s="23">
        <v>70</v>
      </c>
      <c r="L33" s="24">
        <v>17.149999999999999</v>
      </c>
      <c r="M33" s="24">
        <v>17.3</v>
      </c>
      <c r="N33" s="22">
        <v>0</v>
      </c>
      <c r="O33" s="22">
        <f t="shared" si="2"/>
        <v>0</v>
      </c>
    </row>
    <row r="34" spans="1:15" ht="23.25" customHeight="1">
      <c r="A34" s="19">
        <v>7</v>
      </c>
      <c r="B34" s="25">
        <v>1.3</v>
      </c>
      <c r="C34" s="21">
        <v>1.45</v>
      </c>
      <c r="D34" s="22">
        <v>0</v>
      </c>
      <c r="E34" s="22">
        <f t="shared" si="0"/>
        <v>0</v>
      </c>
      <c r="F34" s="23">
        <v>39</v>
      </c>
      <c r="G34" s="24">
        <v>9.3000000000000007</v>
      </c>
      <c r="H34" s="24">
        <v>9.4499999999999993</v>
      </c>
      <c r="I34" s="22">
        <v>0</v>
      </c>
      <c r="J34" s="22">
        <f t="shared" si="1"/>
        <v>0</v>
      </c>
      <c r="K34" s="23">
        <v>71</v>
      </c>
      <c r="L34" s="24">
        <v>17.3</v>
      </c>
      <c r="M34" s="24">
        <v>17.45</v>
      </c>
      <c r="N34" s="22">
        <v>0</v>
      </c>
      <c r="O34" s="22">
        <f t="shared" si="2"/>
        <v>0</v>
      </c>
    </row>
    <row r="35" spans="1:15" ht="23.25" customHeight="1">
      <c r="A35" s="19">
        <v>8</v>
      </c>
      <c r="B35" s="19">
        <v>1.45</v>
      </c>
      <c r="C35" s="24">
        <v>2</v>
      </c>
      <c r="D35" s="22">
        <v>0</v>
      </c>
      <c r="E35" s="22">
        <f t="shared" si="0"/>
        <v>0</v>
      </c>
      <c r="F35" s="23">
        <v>40</v>
      </c>
      <c r="G35" s="24">
        <v>9.4499999999999993</v>
      </c>
      <c r="H35" s="24">
        <v>10</v>
      </c>
      <c r="I35" s="22">
        <v>0</v>
      </c>
      <c r="J35" s="22">
        <f t="shared" si="1"/>
        <v>0</v>
      </c>
      <c r="K35" s="23">
        <v>72</v>
      </c>
      <c r="L35" s="26">
        <v>17.45</v>
      </c>
      <c r="M35" s="24">
        <v>18</v>
      </c>
      <c r="N35" s="22">
        <v>0</v>
      </c>
      <c r="O35" s="22">
        <f t="shared" si="2"/>
        <v>0</v>
      </c>
    </row>
    <row r="36" spans="1:15" ht="23.25" customHeight="1">
      <c r="A36" s="19">
        <v>9</v>
      </c>
      <c r="B36" s="25">
        <v>2</v>
      </c>
      <c r="C36" s="21">
        <v>2.15</v>
      </c>
      <c r="D36" s="22">
        <v>0</v>
      </c>
      <c r="E36" s="22">
        <f t="shared" si="0"/>
        <v>0</v>
      </c>
      <c r="F36" s="23">
        <v>41</v>
      </c>
      <c r="G36" s="24">
        <v>10</v>
      </c>
      <c r="H36" s="26">
        <v>10.15</v>
      </c>
      <c r="I36" s="22">
        <v>0</v>
      </c>
      <c r="J36" s="22">
        <f t="shared" si="1"/>
        <v>0</v>
      </c>
      <c r="K36" s="23">
        <v>73</v>
      </c>
      <c r="L36" s="26">
        <v>18</v>
      </c>
      <c r="M36" s="24">
        <v>18.149999999999999</v>
      </c>
      <c r="N36" s="22">
        <v>0</v>
      </c>
      <c r="O36" s="22">
        <f t="shared" si="2"/>
        <v>0</v>
      </c>
    </row>
    <row r="37" spans="1:15" ht="23.25" customHeight="1">
      <c r="A37" s="19">
        <v>10</v>
      </c>
      <c r="B37" s="19">
        <v>2.15</v>
      </c>
      <c r="C37" s="24">
        <v>2.2999999999999998</v>
      </c>
      <c r="D37" s="22">
        <v>0</v>
      </c>
      <c r="E37" s="22">
        <f t="shared" si="0"/>
        <v>0</v>
      </c>
      <c r="F37" s="23">
        <v>42</v>
      </c>
      <c r="G37" s="24">
        <v>10.15</v>
      </c>
      <c r="H37" s="26">
        <v>10.3</v>
      </c>
      <c r="I37" s="22">
        <v>0</v>
      </c>
      <c r="J37" s="22">
        <f t="shared" si="1"/>
        <v>0</v>
      </c>
      <c r="K37" s="23">
        <v>74</v>
      </c>
      <c r="L37" s="26">
        <v>18.149999999999999</v>
      </c>
      <c r="M37" s="24">
        <v>18.3</v>
      </c>
      <c r="N37" s="22">
        <v>0</v>
      </c>
      <c r="O37" s="22">
        <f t="shared" si="2"/>
        <v>0</v>
      </c>
    </row>
    <row r="38" spans="1:15" ht="23.25" customHeight="1">
      <c r="A38" s="19">
        <v>11</v>
      </c>
      <c r="B38" s="25">
        <v>2.2999999999999998</v>
      </c>
      <c r="C38" s="21">
        <v>2.4500000000000002</v>
      </c>
      <c r="D38" s="22">
        <v>0</v>
      </c>
      <c r="E38" s="22">
        <f t="shared" si="0"/>
        <v>0</v>
      </c>
      <c r="F38" s="23">
        <v>43</v>
      </c>
      <c r="G38" s="24">
        <v>10.3</v>
      </c>
      <c r="H38" s="26">
        <v>10.45</v>
      </c>
      <c r="I38" s="22">
        <v>0</v>
      </c>
      <c r="J38" s="22">
        <f t="shared" si="1"/>
        <v>0</v>
      </c>
      <c r="K38" s="23">
        <v>75</v>
      </c>
      <c r="L38" s="26">
        <v>18.3</v>
      </c>
      <c r="M38" s="24">
        <v>18.45</v>
      </c>
      <c r="N38" s="22">
        <v>0</v>
      </c>
      <c r="O38" s="22">
        <f t="shared" si="2"/>
        <v>0</v>
      </c>
    </row>
    <row r="39" spans="1:15" ht="23.25" customHeight="1">
      <c r="A39" s="19">
        <v>12</v>
      </c>
      <c r="B39" s="19">
        <v>2.4500000000000002</v>
      </c>
      <c r="C39" s="24">
        <v>3</v>
      </c>
      <c r="D39" s="22">
        <v>0</v>
      </c>
      <c r="E39" s="22">
        <f t="shared" si="0"/>
        <v>0</v>
      </c>
      <c r="F39" s="23">
        <v>44</v>
      </c>
      <c r="G39" s="24">
        <v>10.45</v>
      </c>
      <c r="H39" s="26">
        <v>11</v>
      </c>
      <c r="I39" s="22">
        <v>0</v>
      </c>
      <c r="J39" s="22">
        <f t="shared" si="1"/>
        <v>0</v>
      </c>
      <c r="K39" s="23">
        <v>76</v>
      </c>
      <c r="L39" s="26">
        <v>18.45</v>
      </c>
      <c r="M39" s="24">
        <v>19</v>
      </c>
      <c r="N39" s="22">
        <v>0</v>
      </c>
      <c r="O39" s="22">
        <f t="shared" si="2"/>
        <v>0</v>
      </c>
    </row>
    <row r="40" spans="1:15" ht="23.25" customHeight="1">
      <c r="A40" s="19">
        <v>13</v>
      </c>
      <c r="B40" s="25">
        <v>3</v>
      </c>
      <c r="C40" s="27">
        <v>3.15</v>
      </c>
      <c r="D40" s="22">
        <v>0</v>
      </c>
      <c r="E40" s="22">
        <f t="shared" si="0"/>
        <v>0</v>
      </c>
      <c r="F40" s="23">
        <v>45</v>
      </c>
      <c r="G40" s="24">
        <v>11</v>
      </c>
      <c r="H40" s="26">
        <v>11.15</v>
      </c>
      <c r="I40" s="22">
        <v>0</v>
      </c>
      <c r="J40" s="22">
        <f t="shared" si="1"/>
        <v>0</v>
      </c>
      <c r="K40" s="23">
        <v>77</v>
      </c>
      <c r="L40" s="26">
        <v>19</v>
      </c>
      <c r="M40" s="24">
        <v>19.149999999999999</v>
      </c>
      <c r="N40" s="22">
        <v>0</v>
      </c>
      <c r="O40" s="22">
        <f t="shared" si="2"/>
        <v>0</v>
      </c>
    </row>
    <row r="41" spans="1:15" ht="23.25" customHeight="1">
      <c r="A41" s="19">
        <v>14</v>
      </c>
      <c r="B41" s="19">
        <v>3.15</v>
      </c>
      <c r="C41" s="26">
        <v>3.3</v>
      </c>
      <c r="D41" s="22">
        <v>0</v>
      </c>
      <c r="E41" s="22">
        <f t="shared" si="0"/>
        <v>0</v>
      </c>
      <c r="F41" s="23">
        <v>46</v>
      </c>
      <c r="G41" s="24">
        <v>11.15</v>
      </c>
      <c r="H41" s="26">
        <v>11.3</v>
      </c>
      <c r="I41" s="22">
        <v>0</v>
      </c>
      <c r="J41" s="22">
        <f t="shared" si="1"/>
        <v>0</v>
      </c>
      <c r="K41" s="23">
        <v>78</v>
      </c>
      <c r="L41" s="26">
        <v>19.149999999999999</v>
      </c>
      <c r="M41" s="24">
        <v>19.3</v>
      </c>
      <c r="N41" s="22">
        <v>0</v>
      </c>
      <c r="O41" s="22">
        <f t="shared" si="2"/>
        <v>0</v>
      </c>
    </row>
    <row r="42" spans="1:15" ht="23.25" customHeight="1">
      <c r="A42" s="19">
        <v>15</v>
      </c>
      <c r="B42" s="25">
        <v>3.3</v>
      </c>
      <c r="C42" s="27">
        <v>3.45</v>
      </c>
      <c r="D42" s="22">
        <v>0</v>
      </c>
      <c r="E42" s="22">
        <f t="shared" si="0"/>
        <v>0</v>
      </c>
      <c r="F42" s="23">
        <v>47</v>
      </c>
      <c r="G42" s="24">
        <v>11.3</v>
      </c>
      <c r="H42" s="26">
        <v>11.45</v>
      </c>
      <c r="I42" s="22">
        <v>0</v>
      </c>
      <c r="J42" s="22">
        <f t="shared" si="1"/>
        <v>0</v>
      </c>
      <c r="K42" s="23">
        <v>79</v>
      </c>
      <c r="L42" s="26">
        <v>19.3</v>
      </c>
      <c r="M42" s="24">
        <v>19.45</v>
      </c>
      <c r="N42" s="22">
        <v>0</v>
      </c>
      <c r="O42" s="22">
        <f t="shared" si="2"/>
        <v>0</v>
      </c>
    </row>
    <row r="43" spans="1:15" ht="23.25" customHeight="1">
      <c r="A43" s="19">
        <v>16</v>
      </c>
      <c r="B43" s="19">
        <v>3.45</v>
      </c>
      <c r="C43" s="26">
        <v>4</v>
      </c>
      <c r="D43" s="22">
        <v>0</v>
      </c>
      <c r="E43" s="22">
        <f t="shared" si="0"/>
        <v>0</v>
      </c>
      <c r="F43" s="23">
        <v>48</v>
      </c>
      <c r="G43" s="24">
        <v>11.45</v>
      </c>
      <c r="H43" s="26">
        <v>12</v>
      </c>
      <c r="I43" s="22">
        <v>0</v>
      </c>
      <c r="J43" s="22">
        <f t="shared" si="1"/>
        <v>0</v>
      </c>
      <c r="K43" s="23">
        <v>80</v>
      </c>
      <c r="L43" s="26">
        <v>19.45</v>
      </c>
      <c r="M43" s="24">
        <v>20</v>
      </c>
      <c r="N43" s="22">
        <v>0</v>
      </c>
      <c r="O43" s="22">
        <f t="shared" si="2"/>
        <v>0</v>
      </c>
    </row>
    <row r="44" spans="1:15" ht="23.25" customHeight="1">
      <c r="A44" s="19">
        <v>17</v>
      </c>
      <c r="B44" s="25">
        <v>4</v>
      </c>
      <c r="C44" s="27">
        <v>4.1500000000000004</v>
      </c>
      <c r="D44" s="22">
        <v>0</v>
      </c>
      <c r="E44" s="22">
        <f t="shared" si="0"/>
        <v>0</v>
      </c>
      <c r="F44" s="23">
        <v>49</v>
      </c>
      <c r="G44" s="24">
        <v>12</v>
      </c>
      <c r="H44" s="26">
        <v>12.15</v>
      </c>
      <c r="I44" s="22">
        <v>0</v>
      </c>
      <c r="J44" s="22">
        <f t="shared" si="1"/>
        <v>0</v>
      </c>
      <c r="K44" s="23">
        <v>81</v>
      </c>
      <c r="L44" s="26">
        <v>20</v>
      </c>
      <c r="M44" s="24">
        <v>20.149999999999999</v>
      </c>
      <c r="N44" s="22">
        <v>0</v>
      </c>
      <c r="O44" s="22">
        <f t="shared" si="2"/>
        <v>0</v>
      </c>
    </row>
    <row r="45" spans="1:15" ht="23.25" customHeight="1">
      <c r="A45" s="19">
        <v>18</v>
      </c>
      <c r="B45" s="19">
        <v>4.1500000000000004</v>
      </c>
      <c r="C45" s="26">
        <v>4.3</v>
      </c>
      <c r="D45" s="22">
        <v>0</v>
      </c>
      <c r="E45" s="22">
        <f t="shared" si="0"/>
        <v>0</v>
      </c>
      <c r="F45" s="23">
        <v>50</v>
      </c>
      <c r="G45" s="24">
        <v>12.15</v>
      </c>
      <c r="H45" s="26">
        <v>12.3</v>
      </c>
      <c r="I45" s="22">
        <v>0</v>
      </c>
      <c r="J45" s="22">
        <f t="shared" si="1"/>
        <v>0</v>
      </c>
      <c r="K45" s="23">
        <v>82</v>
      </c>
      <c r="L45" s="26">
        <v>20.149999999999999</v>
      </c>
      <c r="M45" s="24">
        <v>20.3</v>
      </c>
      <c r="N45" s="22">
        <v>0</v>
      </c>
      <c r="O45" s="22">
        <f t="shared" si="2"/>
        <v>0</v>
      </c>
    </row>
    <row r="46" spans="1:15" ht="23.25" customHeight="1">
      <c r="A46" s="19">
        <v>19</v>
      </c>
      <c r="B46" s="25">
        <v>4.3</v>
      </c>
      <c r="C46" s="27">
        <v>4.45</v>
      </c>
      <c r="D46" s="22">
        <v>0</v>
      </c>
      <c r="E46" s="22">
        <f t="shared" si="0"/>
        <v>0</v>
      </c>
      <c r="F46" s="23">
        <v>51</v>
      </c>
      <c r="G46" s="24">
        <v>12.3</v>
      </c>
      <c r="H46" s="26">
        <v>12.45</v>
      </c>
      <c r="I46" s="22">
        <v>0</v>
      </c>
      <c r="J46" s="22">
        <f t="shared" si="1"/>
        <v>0</v>
      </c>
      <c r="K46" s="23">
        <v>83</v>
      </c>
      <c r="L46" s="26">
        <v>20.3</v>
      </c>
      <c r="M46" s="24">
        <v>20.45</v>
      </c>
      <c r="N46" s="22">
        <v>0</v>
      </c>
      <c r="O46" s="22">
        <f t="shared" si="2"/>
        <v>0</v>
      </c>
    </row>
    <row r="47" spans="1:15" ht="23.25" customHeight="1">
      <c r="A47" s="19">
        <v>20</v>
      </c>
      <c r="B47" s="19">
        <v>4.45</v>
      </c>
      <c r="C47" s="26">
        <v>5</v>
      </c>
      <c r="D47" s="22">
        <v>0</v>
      </c>
      <c r="E47" s="22">
        <f t="shared" si="0"/>
        <v>0</v>
      </c>
      <c r="F47" s="23">
        <v>52</v>
      </c>
      <c r="G47" s="24">
        <v>12.45</v>
      </c>
      <c r="H47" s="26">
        <v>13</v>
      </c>
      <c r="I47" s="22">
        <v>0</v>
      </c>
      <c r="J47" s="22">
        <f t="shared" si="1"/>
        <v>0</v>
      </c>
      <c r="K47" s="23">
        <v>84</v>
      </c>
      <c r="L47" s="26">
        <v>20.45</v>
      </c>
      <c r="M47" s="24">
        <v>21</v>
      </c>
      <c r="N47" s="22">
        <v>0</v>
      </c>
      <c r="O47" s="22">
        <f t="shared" si="2"/>
        <v>0</v>
      </c>
    </row>
    <row r="48" spans="1:15" ht="23.25" customHeight="1">
      <c r="A48" s="19">
        <v>21</v>
      </c>
      <c r="B48" s="24">
        <v>5</v>
      </c>
      <c r="C48" s="27">
        <v>5.15</v>
      </c>
      <c r="D48" s="22">
        <v>0</v>
      </c>
      <c r="E48" s="22">
        <f t="shared" si="0"/>
        <v>0</v>
      </c>
      <c r="F48" s="23">
        <v>53</v>
      </c>
      <c r="G48" s="24">
        <v>13</v>
      </c>
      <c r="H48" s="26">
        <v>13.15</v>
      </c>
      <c r="I48" s="22">
        <v>0</v>
      </c>
      <c r="J48" s="22">
        <f t="shared" si="1"/>
        <v>0</v>
      </c>
      <c r="K48" s="23">
        <v>85</v>
      </c>
      <c r="L48" s="26">
        <v>21</v>
      </c>
      <c r="M48" s="24">
        <v>21.15</v>
      </c>
      <c r="N48" s="22">
        <v>0</v>
      </c>
      <c r="O48" s="22">
        <f t="shared" si="2"/>
        <v>0</v>
      </c>
    </row>
    <row r="49" spans="1:18" ht="23.25" customHeight="1">
      <c r="A49" s="19">
        <v>22</v>
      </c>
      <c r="B49" s="21">
        <v>5.15</v>
      </c>
      <c r="C49" s="26">
        <v>5.3</v>
      </c>
      <c r="D49" s="22">
        <v>0</v>
      </c>
      <c r="E49" s="22">
        <f t="shared" si="0"/>
        <v>0</v>
      </c>
      <c r="F49" s="23">
        <v>54</v>
      </c>
      <c r="G49" s="24">
        <v>13.15</v>
      </c>
      <c r="H49" s="26">
        <v>13.3</v>
      </c>
      <c r="I49" s="22">
        <v>0</v>
      </c>
      <c r="J49" s="22">
        <f t="shared" si="1"/>
        <v>0</v>
      </c>
      <c r="K49" s="23">
        <v>86</v>
      </c>
      <c r="L49" s="26">
        <v>21.15</v>
      </c>
      <c r="M49" s="24">
        <v>21.3</v>
      </c>
      <c r="N49" s="22">
        <v>0</v>
      </c>
      <c r="O49" s="22">
        <f t="shared" si="2"/>
        <v>0</v>
      </c>
    </row>
    <row r="50" spans="1:18" ht="23.25" customHeight="1">
      <c r="A50" s="19">
        <v>23</v>
      </c>
      <c r="B50" s="24">
        <v>5.3</v>
      </c>
      <c r="C50" s="27">
        <v>5.45</v>
      </c>
      <c r="D50" s="22">
        <v>0</v>
      </c>
      <c r="E50" s="22">
        <f t="shared" si="0"/>
        <v>0</v>
      </c>
      <c r="F50" s="23">
        <v>55</v>
      </c>
      <c r="G50" s="24">
        <v>13.3</v>
      </c>
      <c r="H50" s="26">
        <v>13.45</v>
      </c>
      <c r="I50" s="22">
        <v>0</v>
      </c>
      <c r="J50" s="22">
        <f t="shared" si="1"/>
        <v>0</v>
      </c>
      <c r="K50" s="23">
        <v>87</v>
      </c>
      <c r="L50" s="26">
        <v>21.3</v>
      </c>
      <c r="M50" s="24">
        <v>21.45</v>
      </c>
      <c r="N50" s="22">
        <v>0</v>
      </c>
      <c r="O50" s="22">
        <f t="shared" si="2"/>
        <v>0</v>
      </c>
    </row>
    <row r="51" spans="1:18" ht="23.25" customHeight="1">
      <c r="A51" s="19">
        <v>24</v>
      </c>
      <c r="B51" s="21">
        <v>5.45</v>
      </c>
      <c r="C51" s="26">
        <v>6</v>
      </c>
      <c r="D51" s="22">
        <v>0</v>
      </c>
      <c r="E51" s="22">
        <v>0</v>
      </c>
      <c r="F51" s="23">
        <v>56</v>
      </c>
      <c r="G51" s="24">
        <v>13.45</v>
      </c>
      <c r="H51" s="26">
        <v>14</v>
      </c>
      <c r="I51" s="22">
        <v>0</v>
      </c>
      <c r="J51" s="22">
        <f t="shared" si="1"/>
        <v>0</v>
      </c>
      <c r="K51" s="23">
        <v>88</v>
      </c>
      <c r="L51" s="26">
        <v>21.45</v>
      </c>
      <c r="M51" s="24">
        <v>22</v>
      </c>
      <c r="N51" s="22">
        <v>0</v>
      </c>
      <c r="O51" s="22">
        <f t="shared" si="2"/>
        <v>0</v>
      </c>
    </row>
    <row r="52" spans="1:18" ht="23.25" customHeight="1">
      <c r="A52" s="19">
        <v>25</v>
      </c>
      <c r="B52" s="24">
        <v>6</v>
      </c>
      <c r="C52" s="27">
        <v>6.15</v>
      </c>
      <c r="D52" s="22">
        <v>0</v>
      </c>
      <c r="E52" s="22">
        <v>0</v>
      </c>
      <c r="F52" s="23">
        <v>57</v>
      </c>
      <c r="G52" s="24">
        <v>14</v>
      </c>
      <c r="H52" s="26">
        <v>14.15</v>
      </c>
      <c r="I52" s="22">
        <v>0</v>
      </c>
      <c r="J52" s="22">
        <f t="shared" si="1"/>
        <v>0</v>
      </c>
      <c r="K52" s="23">
        <v>89</v>
      </c>
      <c r="L52" s="26">
        <v>22</v>
      </c>
      <c r="M52" s="24">
        <v>22.15</v>
      </c>
      <c r="N52" s="22">
        <v>0</v>
      </c>
      <c r="O52" s="22">
        <f t="shared" si="2"/>
        <v>0</v>
      </c>
    </row>
    <row r="53" spans="1:18" ht="23.25" customHeight="1">
      <c r="A53" s="19">
        <v>26</v>
      </c>
      <c r="B53" s="21">
        <v>6.15</v>
      </c>
      <c r="C53" s="26">
        <v>6.3</v>
      </c>
      <c r="D53" s="22">
        <v>0</v>
      </c>
      <c r="E53" s="22">
        <v>0</v>
      </c>
      <c r="F53" s="23">
        <v>58</v>
      </c>
      <c r="G53" s="24">
        <v>14.15</v>
      </c>
      <c r="H53" s="26">
        <v>14.3</v>
      </c>
      <c r="I53" s="22">
        <v>0</v>
      </c>
      <c r="J53" s="22">
        <f t="shared" si="1"/>
        <v>0</v>
      </c>
      <c r="K53" s="23">
        <v>90</v>
      </c>
      <c r="L53" s="26">
        <v>22.15</v>
      </c>
      <c r="M53" s="24">
        <v>22.3</v>
      </c>
      <c r="N53" s="22">
        <v>0</v>
      </c>
      <c r="O53" s="22">
        <f t="shared" si="2"/>
        <v>0</v>
      </c>
    </row>
    <row r="54" spans="1:18" ht="23.25" customHeight="1">
      <c r="A54" s="19">
        <v>27</v>
      </c>
      <c r="B54" s="24">
        <v>6.3</v>
      </c>
      <c r="C54" s="27">
        <v>6.45</v>
      </c>
      <c r="D54" s="22">
        <v>0</v>
      </c>
      <c r="E54" s="22">
        <v>0</v>
      </c>
      <c r="F54" s="23">
        <v>59</v>
      </c>
      <c r="G54" s="24">
        <v>14.3</v>
      </c>
      <c r="H54" s="26">
        <v>14.45</v>
      </c>
      <c r="I54" s="22">
        <v>0</v>
      </c>
      <c r="J54" s="22">
        <f t="shared" si="1"/>
        <v>0</v>
      </c>
      <c r="K54" s="23">
        <v>91</v>
      </c>
      <c r="L54" s="26">
        <v>22.3</v>
      </c>
      <c r="M54" s="24">
        <v>22.45</v>
      </c>
      <c r="N54" s="22">
        <v>0</v>
      </c>
      <c r="O54" s="22">
        <f t="shared" si="2"/>
        <v>0</v>
      </c>
    </row>
    <row r="55" spans="1:18" ht="23.25" customHeight="1">
      <c r="A55" s="19">
        <v>28</v>
      </c>
      <c r="B55" s="21">
        <v>6.45</v>
      </c>
      <c r="C55" s="26">
        <v>7</v>
      </c>
      <c r="D55" s="22">
        <v>0</v>
      </c>
      <c r="E55" s="22">
        <v>0</v>
      </c>
      <c r="F55" s="23">
        <v>60</v>
      </c>
      <c r="G55" s="24">
        <v>14.45</v>
      </c>
      <c r="H55" s="24">
        <v>15</v>
      </c>
      <c r="I55" s="22">
        <v>0</v>
      </c>
      <c r="J55" s="22">
        <f t="shared" si="1"/>
        <v>0</v>
      </c>
      <c r="K55" s="23">
        <v>92</v>
      </c>
      <c r="L55" s="26">
        <v>22.45</v>
      </c>
      <c r="M55" s="24">
        <v>23</v>
      </c>
      <c r="N55" s="22">
        <v>0</v>
      </c>
      <c r="O55" s="22">
        <f t="shared" si="2"/>
        <v>0</v>
      </c>
    </row>
    <row r="56" spans="1:18" ht="23.25" customHeight="1">
      <c r="A56" s="19">
        <v>29</v>
      </c>
      <c r="B56" s="24">
        <v>7</v>
      </c>
      <c r="C56" s="27">
        <v>7.15</v>
      </c>
      <c r="D56" s="22">
        <v>0</v>
      </c>
      <c r="E56" s="22">
        <v>0</v>
      </c>
      <c r="F56" s="23">
        <v>61</v>
      </c>
      <c r="G56" s="24">
        <v>15</v>
      </c>
      <c r="H56" s="24">
        <v>15.15</v>
      </c>
      <c r="I56" s="22">
        <v>0</v>
      </c>
      <c r="J56" s="22">
        <f t="shared" si="1"/>
        <v>0</v>
      </c>
      <c r="K56" s="23">
        <v>93</v>
      </c>
      <c r="L56" s="26">
        <v>23</v>
      </c>
      <c r="M56" s="24">
        <v>23.15</v>
      </c>
      <c r="N56" s="22">
        <v>0</v>
      </c>
      <c r="O56" s="22">
        <f t="shared" si="2"/>
        <v>0</v>
      </c>
    </row>
    <row r="57" spans="1:18" ht="23.25" customHeight="1">
      <c r="A57" s="19">
        <v>30</v>
      </c>
      <c r="B57" s="21">
        <v>7.15</v>
      </c>
      <c r="C57" s="26">
        <v>7.3</v>
      </c>
      <c r="D57" s="22">
        <v>0</v>
      </c>
      <c r="E57" s="22">
        <v>0</v>
      </c>
      <c r="F57" s="23">
        <v>62</v>
      </c>
      <c r="G57" s="24">
        <v>15.15</v>
      </c>
      <c r="H57" s="24">
        <v>15.3</v>
      </c>
      <c r="I57" s="22">
        <v>0</v>
      </c>
      <c r="J57" s="22">
        <f t="shared" si="1"/>
        <v>0</v>
      </c>
      <c r="K57" s="23">
        <v>94</v>
      </c>
      <c r="L57" s="24">
        <v>23.15</v>
      </c>
      <c r="M57" s="24">
        <v>23.3</v>
      </c>
      <c r="N57" s="22">
        <v>0</v>
      </c>
      <c r="O57" s="22">
        <f t="shared" si="2"/>
        <v>0</v>
      </c>
    </row>
    <row r="58" spans="1:18" ht="23.25" customHeight="1">
      <c r="A58" s="19">
        <v>31</v>
      </c>
      <c r="B58" s="24">
        <v>7.3</v>
      </c>
      <c r="C58" s="27">
        <v>7.45</v>
      </c>
      <c r="D58" s="22">
        <v>0</v>
      </c>
      <c r="E58" s="22">
        <v>0</v>
      </c>
      <c r="F58" s="23">
        <v>63</v>
      </c>
      <c r="G58" s="24">
        <v>15.3</v>
      </c>
      <c r="H58" s="24">
        <v>15.45</v>
      </c>
      <c r="I58" s="22">
        <v>0</v>
      </c>
      <c r="J58" s="22">
        <f t="shared" si="1"/>
        <v>0</v>
      </c>
      <c r="K58" s="23">
        <v>95</v>
      </c>
      <c r="L58" s="24">
        <v>23.3</v>
      </c>
      <c r="M58" s="24">
        <v>23.45</v>
      </c>
      <c r="N58" s="22">
        <v>0</v>
      </c>
      <c r="O58" s="22">
        <f t="shared" si="2"/>
        <v>0</v>
      </c>
    </row>
    <row r="59" spans="1:18" ht="23.25" customHeight="1">
      <c r="A59" s="19">
        <v>32</v>
      </c>
      <c r="B59" s="21">
        <v>7.45</v>
      </c>
      <c r="C59" s="26">
        <v>8</v>
      </c>
      <c r="D59" s="22">
        <v>0</v>
      </c>
      <c r="E59" s="22">
        <v>0</v>
      </c>
      <c r="F59" s="23">
        <v>64</v>
      </c>
      <c r="G59" s="24">
        <v>15.45</v>
      </c>
      <c r="H59" s="24">
        <v>16</v>
      </c>
      <c r="I59" s="22">
        <v>0</v>
      </c>
      <c r="J59" s="22">
        <f t="shared" si="1"/>
        <v>0</v>
      </c>
      <c r="K59" s="28">
        <v>96</v>
      </c>
      <c r="L59" s="24">
        <v>23.45</v>
      </c>
      <c r="M59" s="29">
        <v>24</v>
      </c>
      <c r="N59" s="22">
        <v>0</v>
      </c>
      <c r="O59" s="22">
        <f t="shared" si="2"/>
        <v>0</v>
      </c>
    </row>
    <row r="60" spans="1:18" ht="23.25" customHeight="1">
      <c r="A60" s="30"/>
      <c r="B60" s="31"/>
      <c r="C60" s="32"/>
      <c r="D60" s="33">
        <f>SUM(D28:D59)</f>
        <v>0</v>
      </c>
      <c r="E60" s="34">
        <f>SUM(E28:E59)</f>
        <v>0</v>
      </c>
      <c r="F60" s="35"/>
      <c r="G60" s="36"/>
      <c r="H60" s="36"/>
      <c r="I60" s="34">
        <f>SUM(I28:I59)</f>
        <v>0</v>
      </c>
      <c r="J60" s="33">
        <f>SUM(J28:J59)</f>
        <v>0</v>
      </c>
      <c r="K60" s="35"/>
      <c r="L60" s="36"/>
      <c r="M60" s="36"/>
      <c r="N60" s="33">
        <f>SUM(N28:N59)</f>
        <v>0</v>
      </c>
      <c r="O60" s="34">
        <f>SUM(O28:O59)</f>
        <v>0</v>
      </c>
      <c r="P60" s="14"/>
      <c r="Q60" s="37"/>
      <c r="R60" s="14"/>
    </row>
    <row r="64" spans="1:18" ht="23.25" customHeight="1">
      <c r="A64" t="s">
        <v>122</v>
      </c>
      <c r="B64">
        <f>SUM(D60,I60,N60)/(4000*1000)</f>
        <v>0</v>
      </c>
      <c r="C64">
        <f>ROUNDDOWN(SUM(E60,J60,O60)/(4000*1000),4)</f>
        <v>0</v>
      </c>
    </row>
    <row r="66" spans="1:17" ht="23.25" customHeight="1">
      <c r="A66" s="2" t="s">
        <v>30</v>
      </c>
      <c r="D66" s="33"/>
      <c r="E66" s="38"/>
      <c r="J66" s="38"/>
      <c r="O66" s="38"/>
      <c r="Q66" s="38"/>
    </row>
    <row r="67" spans="1:17" ht="23.25" customHeight="1">
      <c r="D67" s="33"/>
      <c r="J67" s="38"/>
      <c r="Q67" s="38"/>
    </row>
    <row r="68" spans="1:17" ht="23.2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3.2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3.25" customHeight="1">
      <c r="D70" s="33"/>
      <c r="E70" s="38"/>
      <c r="H70" s="38"/>
      <c r="J70" s="38"/>
    </row>
    <row r="71" spans="1:17" ht="23.25" customHeight="1">
      <c r="D71" s="33"/>
      <c r="E71" s="38"/>
      <c r="H71" s="38"/>
      <c r="M71" s="7" t="s">
        <v>33</v>
      </c>
    </row>
    <row r="72" spans="1:17" ht="23.25" customHeight="1">
      <c r="D72" s="33"/>
      <c r="E72" s="38"/>
      <c r="H72" s="38"/>
    </row>
    <row r="73" spans="1:17" ht="23.25" customHeight="1">
      <c r="D73" s="33"/>
      <c r="E73" s="38"/>
      <c r="H73" s="38"/>
    </row>
    <row r="74" spans="1:17" ht="23.25" customHeight="1">
      <c r="D74" s="33"/>
      <c r="E74" s="38"/>
      <c r="H74" s="38"/>
    </row>
    <row r="75" spans="1:17" ht="23.25" customHeight="1">
      <c r="D75" s="33"/>
      <c r="E75" s="38"/>
      <c r="H75" s="38"/>
    </row>
    <row r="76" spans="1:17" ht="23.25" customHeight="1">
      <c r="D76" s="33"/>
      <c r="E76" s="38"/>
      <c r="H76" s="38"/>
    </row>
    <row r="77" spans="1:17" ht="23.25" customHeight="1">
      <c r="D77" s="33"/>
      <c r="E77" s="38"/>
      <c r="H77" s="38"/>
    </row>
    <row r="78" spans="1:17" ht="23.25" customHeight="1">
      <c r="D78" s="33"/>
      <c r="E78" s="38"/>
      <c r="H78" s="38"/>
    </row>
    <row r="79" spans="1:17" ht="23.25" customHeight="1">
      <c r="D79" s="33"/>
      <c r="E79" s="38"/>
      <c r="H79" s="38"/>
    </row>
    <row r="80" spans="1:17" ht="23.25" customHeight="1">
      <c r="D80" s="33"/>
      <c r="E80" s="38"/>
      <c r="H80" s="38"/>
    </row>
    <row r="81" spans="4:8" ht="23.25" customHeight="1">
      <c r="D81" s="33"/>
      <c r="E81" s="38"/>
      <c r="H81" s="38"/>
    </row>
    <row r="82" spans="4:8" ht="23.25" customHeight="1">
      <c r="D82" s="33"/>
      <c r="E82" s="38"/>
      <c r="H82" s="38"/>
    </row>
    <row r="83" spans="4:8" ht="23.25" customHeight="1">
      <c r="D83" s="33"/>
      <c r="E83" s="38"/>
      <c r="H83" s="38"/>
    </row>
    <row r="84" spans="4:8" ht="23.25" customHeight="1">
      <c r="D84" s="33"/>
      <c r="E84" s="38"/>
      <c r="H84" s="38"/>
    </row>
    <row r="85" spans="4:8" ht="23.25" customHeight="1">
      <c r="D85" s="33"/>
      <c r="E85" s="38"/>
      <c r="H85" s="38"/>
    </row>
    <row r="86" spans="4:8" ht="23.25" customHeight="1">
      <c r="D86" s="33"/>
      <c r="E86" s="38"/>
      <c r="H86" s="38"/>
    </row>
    <row r="87" spans="4:8" ht="23.25" customHeight="1">
      <c r="D87" s="33"/>
      <c r="E87" s="38"/>
      <c r="H87" s="38"/>
    </row>
    <row r="88" spans="4:8" ht="23.25" customHeight="1">
      <c r="D88" s="33"/>
      <c r="E88" s="38"/>
      <c r="H88" s="38"/>
    </row>
    <row r="89" spans="4:8" ht="23.25" customHeight="1">
      <c r="D89" s="33"/>
      <c r="E89" s="38"/>
      <c r="H89" s="38"/>
    </row>
    <row r="90" spans="4:8" ht="23.25" customHeight="1">
      <c r="D90" s="33"/>
      <c r="E90" s="38"/>
      <c r="H90" s="38"/>
    </row>
    <row r="91" spans="4:8" ht="23.25" customHeight="1">
      <c r="D91" s="33"/>
      <c r="E91" s="38"/>
      <c r="H91" s="38"/>
    </row>
    <row r="92" spans="4:8" ht="23.25" customHeight="1">
      <c r="D92" s="33"/>
      <c r="E92" s="38"/>
      <c r="H92" s="38"/>
    </row>
    <row r="93" spans="4:8" ht="23.25" customHeight="1">
      <c r="D93" s="33"/>
      <c r="E93" s="38"/>
      <c r="H93" s="38"/>
    </row>
    <row r="94" spans="4:8" ht="23.25" customHeight="1">
      <c r="D94" s="42"/>
      <c r="E94" s="38"/>
      <c r="H94" s="38"/>
    </row>
    <row r="95" spans="4:8" ht="23.25" customHeight="1">
      <c r="E95" s="38"/>
      <c r="H95" s="38"/>
    </row>
    <row r="96" spans="4:8" ht="23.25" customHeight="1">
      <c r="E96" s="38"/>
      <c r="H96" s="38"/>
    </row>
    <row r="97" spans="4:8" ht="23.25" customHeight="1">
      <c r="E97" s="38"/>
      <c r="H97" s="38"/>
    </row>
    <row r="98" spans="4:8" ht="23.25" customHeight="1">
      <c r="D98" s="43"/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>
  <dimension ref="A2:R98"/>
  <sheetViews>
    <sheetView topLeftCell="A19" workbookViewId="0">
      <selection activeCell="E29" sqref="E29"/>
    </sheetView>
  </sheetViews>
  <sheetFormatPr defaultColWidth="11.5703125" defaultRowHeight="26.25" customHeight="1"/>
  <sheetData>
    <row r="2" spans="1:15" ht="26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6.25" customHeight="1">
      <c r="A4" s="2" t="s">
        <v>123</v>
      </c>
      <c r="B4" s="2"/>
      <c r="C4" s="2"/>
      <c r="D4" s="2"/>
      <c r="E4" s="2"/>
      <c r="F4" s="2"/>
      <c r="G4" s="2"/>
      <c r="H4" s="2"/>
      <c r="I4" s="2"/>
    </row>
    <row r="5" spans="1:15" ht="26.25" customHeight="1">
      <c r="A5" s="2"/>
    </row>
    <row r="6" spans="1:15" ht="26.25" customHeight="1">
      <c r="A6" s="2" t="s">
        <v>2</v>
      </c>
    </row>
    <row r="7" spans="1:15" ht="26.25" customHeight="1">
      <c r="A7" s="2" t="s">
        <v>3</v>
      </c>
    </row>
    <row r="8" spans="1:15" ht="26.25" customHeight="1">
      <c r="A8" s="2" t="s">
        <v>4</v>
      </c>
      <c r="H8" s="3"/>
    </row>
    <row r="9" spans="1:15" ht="26.25" customHeight="1">
      <c r="A9" s="2" t="s">
        <v>5</v>
      </c>
    </row>
    <row r="10" spans="1:15" ht="26.25" customHeight="1">
      <c r="A10" s="2" t="s">
        <v>6</v>
      </c>
    </row>
    <row r="11" spans="1:15" ht="26.25" customHeight="1">
      <c r="A11" s="2"/>
      <c r="G11" s="4"/>
    </row>
    <row r="12" spans="1:15" ht="26.25" customHeight="1">
      <c r="A12" s="2" t="s">
        <v>124</v>
      </c>
      <c r="N12" s="2" t="s">
        <v>125</v>
      </c>
    </row>
    <row r="13" spans="1:15" ht="26.25" customHeight="1">
      <c r="A13" s="2"/>
    </row>
    <row r="14" spans="1:15" ht="26.25" customHeight="1">
      <c r="A14" s="2" t="s">
        <v>9</v>
      </c>
      <c r="N14" s="5" t="s">
        <v>10</v>
      </c>
      <c r="O14" s="6" t="s">
        <v>11</v>
      </c>
    </row>
    <row r="15" spans="1:15" ht="26.25" customHeight="1">
      <c r="N15" s="5"/>
      <c r="O15" s="6"/>
    </row>
    <row r="16" spans="1:15" ht="26.25" customHeight="1">
      <c r="A16" s="7" t="s">
        <v>12</v>
      </c>
      <c r="N16" s="8"/>
      <c r="O16" s="9"/>
    </row>
    <row r="17" spans="1:15" ht="26.25" customHeight="1">
      <c r="A17" s="7" t="s">
        <v>13</v>
      </c>
      <c r="N17" s="10" t="s">
        <v>14</v>
      </c>
      <c r="O17" s="11" t="s">
        <v>126</v>
      </c>
    </row>
    <row r="18" spans="1:15" ht="26.25" customHeight="1">
      <c r="A18" s="7" t="s">
        <v>16</v>
      </c>
      <c r="N18" s="10"/>
      <c r="O18" s="12"/>
    </row>
    <row r="19" spans="1:15" ht="26.25" customHeight="1">
      <c r="A19" s="7" t="s">
        <v>17</v>
      </c>
      <c r="N19" s="10"/>
      <c r="O19" s="12"/>
    </row>
    <row r="20" spans="1:15" ht="26.25" customHeight="1">
      <c r="A20" s="7" t="s">
        <v>18</v>
      </c>
      <c r="N20" s="10"/>
      <c r="O20" s="13"/>
    </row>
    <row r="21" spans="1:15" ht="26.25" customHeight="1">
      <c r="A21" s="2" t="s">
        <v>19</v>
      </c>
      <c r="C21" s="1" t="s">
        <v>20</v>
      </c>
      <c r="D21" s="1"/>
      <c r="N21" s="14"/>
      <c r="O21" s="14"/>
    </row>
    <row r="23" spans="1:15" ht="26.25" customHeight="1">
      <c r="A23" s="2" t="s">
        <v>21</v>
      </c>
      <c r="E23" s="2" t="s">
        <v>22</v>
      </c>
    </row>
    <row r="24" spans="1:15" ht="26.25" customHeight="1">
      <c r="G24" s="2" t="s">
        <v>23</v>
      </c>
    </row>
    <row r="25" spans="1:15" ht="26.2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41.2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6.2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6.25" customHeight="1">
      <c r="A28" s="19">
        <v>1</v>
      </c>
      <c r="B28" s="20">
        <v>0</v>
      </c>
      <c r="C28" s="21">
        <v>0.15</v>
      </c>
      <c r="D28" s="22">
        <v>8210</v>
      </c>
      <c r="E28" s="22">
        <f t="shared" ref="E28:E59" si="0">D28*(100-2.49)/100</f>
        <v>8005.5710000000008</v>
      </c>
      <c r="F28" s="23">
        <v>33</v>
      </c>
      <c r="G28" s="24">
        <v>8</v>
      </c>
      <c r="H28" s="24">
        <v>8.15</v>
      </c>
      <c r="I28" s="22">
        <v>8210</v>
      </c>
      <c r="J28" s="22">
        <f t="shared" ref="J28:J59" si="1">I28*(100-2.49)/100</f>
        <v>8005.5710000000008</v>
      </c>
      <c r="K28" s="23">
        <v>65</v>
      </c>
      <c r="L28" s="24">
        <v>16</v>
      </c>
      <c r="M28" s="24">
        <v>16.149999999999999</v>
      </c>
      <c r="N28" s="22">
        <v>8210</v>
      </c>
      <c r="O28" s="22">
        <f t="shared" ref="O28:O59" si="2">N28*(100-2.49)/100</f>
        <v>8005.5710000000008</v>
      </c>
    </row>
    <row r="29" spans="1:15" ht="26.25" customHeight="1">
      <c r="A29" s="19">
        <v>2</v>
      </c>
      <c r="B29" s="19">
        <v>0.15</v>
      </c>
      <c r="C29" s="25">
        <v>0.3</v>
      </c>
      <c r="D29" s="22">
        <v>8210</v>
      </c>
      <c r="E29" s="22">
        <f t="shared" si="0"/>
        <v>8005.5710000000008</v>
      </c>
      <c r="F29" s="23">
        <v>34</v>
      </c>
      <c r="G29" s="24">
        <v>8.15</v>
      </c>
      <c r="H29" s="24">
        <v>8.3000000000000007</v>
      </c>
      <c r="I29" s="22">
        <v>8210</v>
      </c>
      <c r="J29" s="22">
        <f t="shared" si="1"/>
        <v>8005.5710000000008</v>
      </c>
      <c r="K29" s="23">
        <v>66</v>
      </c>
      <c r="L29" s="24">
        <v>16.149999999999999</v>
      </c>
      <c r="M29" s="24">
        <v>16.3</v>
      </c>
      <c r="N29" s="22">
        <v>8210</v>
      </c>
      <c r="O29" s="22">
        <f t="shared" si="2"/>
        <v>8005.5710000000008</v>
      </c>
    </row>
    <row r="30" spans="1:15" ht="26.25" customHeight="1">
      <c r="A30" s="19">
        <v>3</v>
      </c>
      <c r="B30" s="25">
        <v>0.3</v>
      </c>
      <c r="C30" s="21">
        <v>0.45</v>
      </c>
      <c r="D30" s="22">
        <v>8210</v>
      </c>
      <c r="E30" s="22">
        <f t="shared" si="0"/>
        <v>8005.5710000000008</v>
      </c>
      <c r="F30" s="23">
        <v>35</v>
      </c>
      <c r="G30" s="24">
        <v>8.3000000000000007</v>
      </c>
      <c r="H30" s="24">
        <v>8.4499999999999993</v>
      </c>
      <c r="I30" s="22">
        <v>8210</v>
      </c>
      <c r="J30" s="22">
        <f t="shared" si="1"/>
        <v>8005.5710000000008</v>
      </c>
      <c r="K30" s="23">
        <v>67</v>
      </c>
      <c r="L30" s="24">
        <v>16.3</v>
      </c>
      <c r="M30" s="24">
        <v>16.45</v>
      </c>
      <c r="N30" s="22">
        <v>8210</v>
      </c>
      <c r="O30" s="22">
        <f t="shared" si="2"/>
        <v>8005.5710000000008</v>
      </c>
    </row>
    <row r="31" spans="1:15" ht="26.25" customHeight="1">
      <c r="A31" s="19">
        <v>4</v>
      </c>
      <c r="B31" s="19">
        <v>0.45</v>
      </c>
      <c r="C31" s="24">
        <v>1</v>
      </c>
      <c r="D31" s="22">
        <v>8210</v>
      </c>
      <c r="E31" s="22">
        <f t="shared" si="0"/>
        <v>8005.5710000000008</v>
      </c>
      <c r="F31" s="23">
        <v>36</v>
      </c>
      <c r="G31" s="24">
        <v>8.4499999999999993</v>
      </c>
      <c r="H31" s="24">
        <v>9</v>
      </c>
      <c r="I31" s="22">
        <v>8210</v>
      </c>
      <c r="J31" s="22">
        <f t="shared" si="1"/>
        <v>8005.5710000000008</v>
      </c>
      <c r="K31" s="23">
        <v>68</v>
      </c>
      <c r="L31" s="24">
        <v>16.45</v>
      </c>
      <c r="M31" s="24">
        <v>17</v>
      </c>
      <c r="N31" s="22">
        <v>8210</v>
      </c>
      <c r="O31" s="22">
        <f t="shared" si="2"/>
        <v>8005.5710000000008</v>
      </c>
    </row>
    <row r="32" spans="1:15" ht="26.25" customHeight="1">
      <c r="A32" s="19">
        <v>5</v>
      </c>
      <c r="B32" s="24">
        <v>1</v>
      </c>
      <c r="C32" s="21">
        <v>1.1499999999999999</v>
      </c>
      <c r="D32" s="22">
        <v>8210</v>
      </c>
      <c r="E32" s="22">
        <f t="shared" si="0"/>
        <v>8005.5710000000008</v>
      </c>
      <c r="F32" s="23">
        <v>37</v>
      </c>
      <c r="G32" s="24">
        <v>9</v>
      </c>
      <c r="H32" s="24">
        <v>9.15</v>
      </c>
      <c r="I32" s="22">
        <v>8210</v>
      </c>
      <c r="J32" s="22">
        <f t="shared" si="1"/>
        <v>8005.5710000000008</v>
      </c>
      <c r="K32" s="23">
        <v>69</v>
      </c>
      <c r="L32" s="24">
        <v>17</v>
      </c>
      <c r="M32" s="24">
        <v>17.149999999999999</v>
      </c>
      <c r="N32" s="22">
        <v>8210</v>
      </c>
      <c r="O32" s="22">
        <f t="shared" si="2"/>
        <v>8005.5710000000008</v>
      </c>
    </row>
    <row r="33" spans="1:15" ht="26.25" customHeight="1">
      <c r="A33" s="19">
        <v>6</v>
      </c>
      <c r="B33" s="21">
        <v>1.1499999999999999</v>
      </c>
      <c r="C33" s="24">
        <v>1.3</v>
      </c>
      <c r="D33" s="22">
        <v>8210</v>
      </c>
      <c r="E33" s="22">
        <f t="shared" si="0"/>
        <v>8005.5710000000008</v>
      </c>
      <c r="F33" s="23">
        <v>38</v>
      </c>
      <c r="G33" s="24">
        <v>9.15</v>
      </c>
      <c r="H33" s="24">
        <v>9.3000000000000007</v>
      </c>
      <c r="I33" s="22">
        <v>8210</v>
      </c>
      <c r="J33" s="22">
        <f t="shared" si="1"/>
        <v>8005.5710000000008</v>
      </c>
      <c r="K33" s="23">
        <v>70</v>
      </c>
      <c r="L33" s="24">
        <v>17.149999999999999</v>
      </c>
      <c r="M33" s="24">
        <v>17.3</v>
      </c>
      <c r="N33" s="22">
        <v>8210</v>
      </c>
      <c r="O33" s="22">
        <f t="shared" si="2"/>
        <v>8005.5710000000008</v>
      </c>
    </row>
    <row r="34" spans="1:15" ht="26.25" customHeight="1">
      <c r="A34" s="19">
        <v>7</v>
      </c>
      <c r="B34" s="25">
        <v>1.3</v>
      </c>
      <c r="C34" s="21">
        <v>1.45</v>
      </c>
      <c r="D34" s="22">
        <v>8210</v>
      </c>
      <c r="E34" s="22">
        <f t="shared" si="0"/>
        <v>8005.5710000000008</v>
      </c>
      <c r="F34" s="23">
        <v>39</v>
      </c>
      <c r="G34" s="24">
        <v>9.3000000000000007</v>
      </c>
      <c r="H34" s="24">
        <v>9.4499999999999993</v>
      </c>
      <c r="I34" s="22">
        <v>8210</v>
      </c>
      <c r="J34" s="22">
        <f t="shared" si="1"/>
        <v>8005.5710000000008</v>
      </c>
      <c r="K34" s="23">
        <v>71</v>
      </c>
      <c r="L34" s="24">
        <v>17.3</v>
      </c>
      <c r="M34" s="24">
        <v>17.45</v>
      </c>
      <c r="N34" s="22">
        <v>8210</v>
      </c>
      <c r="O34" s="22">
        <f t="shared" si="2"/>
        <v>8005.5710000000008</v>
      </c>
    </row>
    <row r="35" spans="1:15" ht="26.25" customHeight="1">
      <c r="A35" s="19">
        <v>8</v>
      </c>
      <c r="B35" s="19">
        <v>1.45</v>
      </c>
      <c r="C35" s="24">
        <v>2</v>
      </c>
      <c r="D35" s="22">
        <v>8210</v>
      </c>
      <c r="E35" s="22">
        <f t="shared" si="0"/>
        <v>8005.5710000000008</v>
      </c>
      <c r="F35" s="23">
        <v>40</v>
      </c>
      <c r="G35" s="24">
        <v>9.4499999999999993</v>
      </c>
      <c r="H35" s="24">
        <v>10</v>
      </c>
      <c r="I35" s="22">
        <v>8210</v>
      </c>
      <c r="J35" s="22">
        <f t="shared" si="1"/>
        <v>8005.5710000000008</v>
      </c>
      <c r="K35" s="23">
        <v>72</v>
      </c>
      <c r="L35" s="26">
        <v>17.45</v>
      </c>
      <c r="M35" s="24">
        <v>18</v>
      </c>
      <c r="N35" s="22">
        <v>8210</v>
      </c>
      <c r="O35" s="22">
        <f t="shared" si="2"/>
        <v>8005.5710000000008</v>
      </c>
    </row>
    <row r="36" spans="1:15" ht="26.25" customHeight="1">
      <c r="A36" s="19">
        <v>9</v>
      </c>
      <c r="B36" s="25">
        <v>2</v>
      </c>
      <c r="C36" s="21">
        <v>2.15</v>
      </c>
      <c r="D36" s="22">
        <v>8210</v>
      </c>
      <c r="E36" s="22">
        <f t="shared" si="0"/>
        <v>8005.5710000000008</v>
      </c>
      <c r="F36" s="23">
        <v>41</v>
      </c>
      <c r="G36" s="24">
        <v>10</v>
      </c>
      <c r="H36" s="26">
        <v>10.15</v>
      </c>
      <c r="I36" s="22">
        <v>8210</v>
      </c>
      <c r="J36" s="22">
        <f t="shared" si="1"/>
        <v>8005.5710000000008</v>
      </c>
      <c r="K36" s="23">
        <v>73</v>
      </c>
      <c r="L36" s="26">
        <v>18</v>
      </c>
      <c r="M36" s="24">
        <v>18.149999999999999</v>
      </c>
      <c r="N36" s="22">
        <v>8210</v>
      </c>
      <c r="O36" s="22">
        <f t="shared" si="2"/>
        <v>8005.5710000000008</v>
      </c>
    </row>
    <row r="37" spans="1:15" ht="26.25" customHeight="1">
      <c r="A37" s="19">
        <v>10</v>
      </c>
      <c r="B37" s="19">
        <v>2.15</v>
      </c>
      <c r="C37" s="24">
        <v>2.2999999999999998</v>
      </c>
      <c r="D37" s="22">
        <v>8210</v>
      </c>
      <c r="E37" s="22">
        <f t="shared" si="0"/>
        <v>8005.5710000000008</v>
      </c>
      <c r="F37" s="23">
        <v>42</v>
      </c>
      <c r="G37" s="24">
        <v>10.15</v>
      </c>
      <c r="H37" s="26">
        <v>10.3</v>
      </c>
      <c r="I37" s="22">
        <v>8210</v>
      </c>
      <c r="J37" s="22">
        <f t="shared" si="1"/>
        <v>8005.5710000000008</v>
      </c>
      <c r="K37" s="23">
        <v>74</v>
      </c>
      <c r="L37" s="26">
        <v>18.149999999999999</v>
      </c>
      <c r="M37" s="24">
        <v>18.3</v>
      </c>
      <c r="N37" s="22">
        <v>8210</v>
      </c>
      <c r="O37" s="22">
        <f t="shared" si="2"/>
        <v>8005.5710000000008</v>
      </c>
    </row>
    <row r="38" spans="1:15" ht="26.25" customHeight="1">
      <c r="A38" s="19">
        <v>11</v>
      </c>
      <c r="B38" s="25">
        <v>2.2999999999999998</v>
      </c>
      <c r="C38" s="21">
        <v>2.4500000000000002</v>
      </c>
      <c r="D38" s="22">
        <v>8210</v>
      </c>
      <c r="E38" s="22">
        <f t="shared" si="0"/>
        <v>8005.5710000000008</v>
      </c>
      <c r="F38" s="23">
        <v>43</v>
      </c>
      <c r="G38" s="24">
        <v>10.3</v>
      </c>
      <c r="H38" s="26">
        <v>10.45</v>
      </c>
      <c r="I38" s="22">
        <v>8210</v>
      </c>
      <c r="J38" s="22">
        <f t="shared" si="1"/>
        <v>8005.5710000000008</v>
      </c>
      <c r="K38" s="23">
        <v>75</v>
      </c>
      <c r="L38" s="26">
        <v>18.3</v>
      </c>
      <c r="M38" s="24">
        <v>18.45</v>
      </c>
      <c r="N38" s="22">
        <v>8210</v>
      </c>
      <c r="O38" s="22">
        <f t="shared" si="2"/>
        <v>8005.5710000000008</v>
      </c>
    </row>
    <row r="39" spans="1:15" ht="26.25" customHeight="1">
      <c r="A39" s="19">
        <v>12</v>
      </c>
      <c r="B39" s="19">
        <v>2.4500000000000002</v>
      </c>
      <c r="C39" s="24">
        <v>3</v>
      </c>
      <c r="D39" s="22">
        <v>8210</v>
      </c>
      <c r="E39" s="22">
        <f t="shared" si="0"/>
        <v>8005.5710000000008</v>
      </c>
      <c r="F39" s="23">
        <v>44</v>
      </c>
      <c r="G39" s="24">
        <v>10.45</v>
      </c>
      <c r="H39" s="26">
        <v>11</v>
      </c>
      <c r="I39" s="22">
        <v>8210</v>
      </c>
      <c r="J39" s="22">
        <f t="shared" si="1"/>
        <v>8005.5710000000008</v>
      </c>
      <c r="K39" s="23">
        <v>76</v>
      </c>
      <c r="L39" s="26">
        <v>18.45</v>
      </c>
      <c r="M39" s="24">
        <v>19</v>
      </c>
      <c r="N39" s="22">
        <v>8210</v>
      </c>
      <c r="O39" s="22">
        <f t="shared" si="2"/>
        <v>8005.5710000000008</v>
      </c>
    </row>
    <row r="40" spans="1:15" ht="26.25" customHeight="1">
      <c r="A40" s="19">
        <v>13</v>
      </c>
      <c r="B40" s="25">
        <v>3</v>
      </c>
      <c r="C40" s="27">
        <v>3.15</v>
      </c>
      <c r="D40" s="22">
        <v>8210</v>
      </c>
      <c r="E40" s="22">
        <f t="shared" si="0"/>
        <v>8005.5710000000008</v>
      </c>
      <c r="F40" s="23">
        <v>45</v>
      </c>
      <c r="G40" s="24">
        <v>11</v>
      </c>
      <c r="H40" s="26">
        <v>11.15</v>
      </c>
      <c r="I40" s="22">
        <v>8210</v>
      </c>
      <c r="J40" s="22">
        <f t="shared" si="1"/>
        <v>8005.5710000000008</v>
      </c>
      <c r="K40" s="23">
        <v>77</v>
      </c>
      <c r="L40" s="26">
        <v>19</v>
      </c>
      <c r="M40" s="24">
        <v>19.149999999999999</v>
      </c>
      <c r="N40" s="22">
        <v>8210</v>
      </c>
      <c r="O40" s="22">
        <f t="shared" si="2"/>
        <v>8005.5710000000008</v>
      </c>
    </row>
    <row r="41" spans="1:15" ht="26.25" customHeight="1">
      <c r="A41" s="19">
        <v>14</v>
      </c>
      <c r="B41" s="19">
        <v>3.15</v>
      </c>
      <c r="C41" s="26">
        <v>3.3</v>
      </c>
      <c r="D41" s="22">
        <v>8210</v>
      </c>
      <c r="E41" s="22">
        <f t="shared" si="0"/>
        <v>8005.5710000000008</v>
      </c>
      <c r="F41" s="23">
        <v>46</v>
      </c>
      <c r="G41" s="24">
        <v>11.15</v>
      </c>
      <c r="H41" s="26">
        <v>11.3</v>
      </c>
      <c r="I41" s="22">
        <v>8210</v>
      </c>
      <c r="J41" s="22">
        <f t="shared" si="1"/>
        <v>8005.5710000000008</v>
      </c>
      <c r="K41" s="23">
        <v>78</v>
      </c>
      <c r="L41" s="26">
        <v>19.149999999999999</v>
      </c>
      <c r="M41" s="24">
        <v>19.3</v>
      </c>
      <c r="N41" s="22">
        <v>8210</v>
      </c>
      <c r="O41" s="22">
        <f t="shared" si="2"/>
        <v>8005.5710000000008</v>
      </c>
    </row>
    <row r="42" spans="1:15" ht="26.25" customHeight="1">
      <c r="A42" s="19">
        <v>15</v>
      </c>
      <c r="B42" s="25">
        <v>3.3</v>
      </c>
      <c r="C42" s="27">
        <v>3.45</v>
      </c>
      <c r="D42" s="22">
        <v>8210</v>
      </c>
      <c r="E42" s="22">
        <f t="shared" si="0"/>
        <v>8005.5710000000008</v>
      </c>
      <c r="F42" s="23">
        <v>47</v>
      </c>
      <c r="G42" s="24">
        <v>11.3</v>
      </c>
      <c r="H42" s="26">
        <v>11.45</v>
      </c>
      <c r="I42" s="22">
        <v>8210</v>
      </c>
      <c r="J42" s="22">
        <f t="shared" si="1"/>
        <v>8005.5710000000008</v>
      </c>
      <c r="K42" s="23">
        <v>79</v>
      </c>
      <c r="L42" s="26">
        <v>19.3</v>
      </c>
      <c r="M42" s="24">
        <v>19.45</v>
      </c>
      <c r="N42" s="22">
        <v>8210</v>
      </c>
      <c r="O42" s="22">
        <f t="shared" si="2"/>
        <v>8005.5710000000008</v>
      </c>
    </row>
    <row r="43" spans="1:15" ht="26.25" customHeight="1">
      <c r="A43" s="19">
        <v>16</v>
      </c>
      <c r="B43" s="19">
        <v>3.45</v>
      </c>
      <c r="C43" s="26">
        <v>4</v>
      </c>
      <c r="D43" s="22">
        <v>8210</v>
      </c>
      <c r="E43" s="22">
        <f t="shared" si="0"/>
        <v>8005.5710000000008</v>
      </c>
      <c r="F43" s="23">
        <v>48</v>
      </c>
      <c r="G43" s="24">
        <v>11.45</v>
      </c>
      <c r="H43" s="26">
        <v>12</v>
      </c>
      <c r="I43" s="22">
        <v>8210</v>
      </c>
      <c r="J43" s="22">
        <f t="shared" si="1"/>
        <v>8005.5710000000008</v>
      </c>
      <c r="K43" s="23">
        <v>80</v>
      </c>
      <c r="L43" s="26">
        <v>19.45</v>
      </c>
      <c r="M43" s="24">
        <v>20</v>
      </c>
      <c r="N43" s="22">
        <v>8210</v>
      </c>
      <c r="O43" s="22">
        <f t="shared" si="2"/>
        <v>8005.5710000000008</v>
      </c>
    </row>
    <row r="44" spans="1:15" ht="26.25" customHeight="1">
      <c r="A44" s="19">
        <v>17</v>
      </c>
      <c r="B44" s="25">
        <v>4</v>
      </c>
      <c r="C44" s="27">
        <v>4.1500000000000004</v>
      </c>
      <c r="D44" s="22">
        <v>8210</v>
      </c>
      <c r="E44" s="22">
        <f t="shared" si="0"/>
        <v>8005.5710000000008</v>
      </c>
      <c r="F44" s="23">
        <v>49</v>
      </c>
      <c r="G44" s="24">
        <v>12</v>
      </c>
      <c r="H44" s="26">
        <v>12.15</v>
      </c>
      <c r="I44" s="22">
        <v>8210</v>
      </c>
      <c r="J44" s="22">
        <f t="shared" si="1"/>
        <v>8005.5710000000008</v>
      </c>
      <c r="K44" s="23">
        <v>81</v>
      </c>
      <c r="L44" s="26">
        <v>20</v>
      </c>
      <c r="M44" s="24">
        <v>20.149999999999999</v>
      </c>
      <c r="N44" s="22">
        <v>8210</v>
      </c>
      <c r="O44" s="22">
        <f t="shared" si="2"/>
        <v>8005.5710000000008</v>
      </c>
    </row>
    <row r="45" spans="1:15" ht="26.25" customHeight="1">
      <c r="A45" s="19">
        <v>18</v>
      </c>
      <c r="B45" s="19">
        <v>4.1500000000000004</v>
      </c>
      <c r="C45" s="26">
        <v>4.3</v>
      </c>
      <c r="D45" s="22">
        <v>8210</v>
      </c>
      <c r="E45" s="22">
        <f t="shared" si="0"/>
        <v>8005.5710000000008</v>
      </c>
      <c r="F45" s="23">
        <v>50</v>
      </c>
      <c r="G45" s="24">
        <v>12.15</v>
      </c>
      <c r="H45" s="26">
        <v>12.3</v>
      </c>
      <c r="I45" s="22">
        <v>8210</v>
      </c>
      <c r="J45" s="22">
        <f t="shared" si="1"/>
        <v>8005.5710000000008</v>
      </c>
      <c r="K45" s="23">
        <v>82</v>
      </c>
      <c r="L45" s="26">
        <v>20.149999999999999</v>
      </c>
      <c r="M45" s="24">
        <v>20.3</v>
      </c>
      <c r="N45" s="22">
        <v>8210</v>
      </c>
      <c r="O45" s="22">
        <f t="shared" si="2"/>
        <v>8005.5710000000008</v>
      </c>
    </row>
    <row r="46" spans="1:15" ht="26.25" customHeight="1">
      <c r="A46" s="19">
        <v>19</v>
      </c>
      <c r="B46" s="25">
        <v>4.3</v>
      </c>
      <c r="C46" s="27">
        <v>4.45</v>
      </c>
      <c r="D46" s="22">
        <v>8210</v>
      </c>
      <c r="E46" s="22">
        <f t="shared" si="0"/>
        <v>8005.5710000000008</v>
      </c>
      <c r="F46" s="23">
        <v>51</v>
      </c>
      <c r="G46" s="24">
        <v>12.3</v>
      </c>
      <c r="H46" s="26">
        <v>12.45</v>
      </c>
      <c r="I46" s="22">
        <v>8210</v>
      </c>
      <c r="J46" s="22">
        <f t="shared" si="1"/>
        <v>8005.5710000000008</v>
      </c>
      <c r="K46" s="23">
        <v>83</v>
      </c>
      <c r="L46" s="26">
        <v>20.3</v>
      </c>
      <c r="M46" s="24">
        <v>20.45</v>
      </c>
      <c r="N46" s="22">
        <v>8210</v>
      </c>
      <c r="O46" s="22">
        <f t="shared" si="2"/>
        <v>8005.5710000000008</v>
      </c>
    </row>
    <row r="47" spans="1:15" ht="26.25" customHeight="1">
      <c r="A47" s="19">
        <v>20</v>
      </c>
      <c r="B47" s="19">
        <v>4.45</v>
      </c>
      <c r="C47" s="26">
        <v>5</v>
      </c>
      <c r="D47" s="22">
        <v>8210</v>
      </c>
      <c r="E47" s="22">
        <f t="shared" si="0"/>
        <v>8005.5710000000008</v>
      </c>
      <c r="F47" s="23">
        <v>52</v>
      </c>
      <c r="G47" s="24">
        <v>12.45</v>
      </c>
      <c r="H47" s="26">
        <v>13</v>
      </c>
      <c r="I47" s="22">
        <v>8210</v>
      </c>
      <c r="J47" s="22">
        <f t="shared" si="1"/>
        <v>8005.5710000000008</v>
      </c>
      <c r="K47" s="23">
        <v>84</v>
      </c>
      <c r="L47" s="26">
        <v>20.45</v>
      </c>
      <c r="M47" s="24">
        <v>21</v>
      </c>
      <c r="N47" s="22">
        <v>8210</v>
      </c>
      <c r="O47" s="22">
        <f t="shared" si="2"/>
        <v>8005.5710000000008</v>
      </c>
    </row>
    <row r="48" spans="1:15" ht="26.25" customHeight="1">
      <c r="A48" s="19">
        <v>21</v>
      </c>
      <c r="B48" s="24">
        <v>5</v>
      </c>
      <c r="C48" s="27">
        <v>5.15</v>
      </c>
      <c r="D48" s="22">
        <v>8210</v>
      </c>
      <c r="E48" s="22">
        <f t="shared" si="0"/>
        <v>8005.5710000000008</v>
      </c>
      <c r="F48" s="23">
        <v>53</v>
      </c>
      <c r="G48" s="24">
        <v>13</v>
      </c>
      <c r="H48" s="26">
        <v>13.15</v>
      </c>
      <c r="I48" s="22">
        <v>8210</v>
      </c>
      <c r="J48" s="22">
        <f t="shared" si="1"/>
        <v>8005.5710000000008</v>
      </c>
      <c r="K48" s="23">
        <v>85</v>
      </c>
      <c r="L48" s="26">
        <v>21</v>
      </c>
      <c r="M48" s="24">
        <v>21.15</v>
      </c>
      <c r="N48" s="22">
        <v>8210</v>
      </c>
      <c r="O48" s="22">
        <f t="shared" si="2"/>
        <v>8005.5710000000008</v>
      </c>
    </row>
    <row r="49" spans="1:18" ht="26.25" customHeight="1">
      <c r="A49" s="19">
        <v>22</v>
      </c>
      <c r="B49" s="21">
        <v>5.15</v>
      </c>
      <c r="C49" s="26">
        <v>5.3</v>
      </c>
      <c r="D49" s="22">
        <v>8210</v>
      </c>
      <c r="E49" s="22">
        <f t="shared" si="0"/>
        <v>8005.5710000000008</v>
      </c>
      <c r="F49" s="23">
        <v>54</v>
      </c>
      <c r="G49" s="24">
        <v>13.15</v>
      </c>
      <c r="H49" s="26">
        <v>13.3</v>
      </c>
      <c r="I49" s="22">
        <v>8210</v>
      </c>
      <c r="J49" s="22">
        <f t="shared" si="1"/>
        <v>8005.5710000000008</v>
      </c>
      <c r="K49" s="23">
        <v>86</v>
      </c>
      <c r="L49" s="26">
        <v>21.15</v>
      </c>
      <c r="M49" s="24">
        <v>21.3</v>
      </c>
      <c r="N49" s="22">
        <v>8210</v>
      </c>
      <c r="O49" s="22">
        <f t="shared" si="2"/>
        <v>8005.5710000000008</v>
      </c>
    </row>
    <row r="50" spans="1:18" ht="26.25" customHeight="1">
      <c r="A50" s="19">
        <v>23</v>
      </c>
      <c r="B50" s="24">
        <v>5.3</v>
      </c>
      <c r="C50" s="27">
        <v>5.45</v>
      </c>
      <c r="D50" s="22">
        <v>8210</v>
      </c>
      <c r="E50" s="22">
        <f t="shared" si="0"/>
        <v>8005.5710000000008</v>
      </c>
      <c r="F50" s="23">
        <v>55</v>
      </c>
      <c r="G50" s="24">
        <v>13.3</v>
      </c>
      <c r="H50" s="26">
        <v>13.45</v>
      </c>
      <c r="I50" s="22">
        <v>8210</v>
      </c>
      <c r="J50" s="22">
        <f t="shared" si="1"/>
        <v>8005.5710000000008</v>
      </c>
      <c r="K50" s="23">
        <v>87</v>
      </c>
      <c r="L50" s="26">
        <v>21.3</v>
      </c>
      <c r="M50" s="24">
        <v>21.45</v>
      </c>
      <c r="N50" s="22">
        <v>8210</v>
      </c>
      <c r="O50" s="22">
        <f t="shared" si="2"/>
        <v>8005.5710000000008</v>
      </c>
    </row>
    <row r="51" spans="1:18" ht="26.25" customHeight="1">
      <c r="A51" s="19">
        <v>24</v>
      </c>
      <c r="B51" s="21">
        <v>5.45</v>
      </c>
      <c r="C51" s="26">
        <v>6</v>
      </c>
      <c r="D51" s="22">
        <v>8210</v>
      </c>
      <c r="E51" s="22">
        <f t="shared" si="0"/>
        <v>8005.5710000000008</v>
      </c>
      <c r="F51" s="23">
        <v>56</v>
      </c>
      <c r="G51" s="24">
        <v>13.45</v>
      </c>
      <c r="H51" s="26">
        <v>14</v>
      </c>
      <c r="I51" s="22">
        <v>8210</v>
      </c>
      <c r="J51" s="22">
        <f t="shared" si="1"/>
        <v>8005.5710000000008</v>
      </c>
      <c r="K51" s="23">
        <v>88</v>
      </c>
      <c r="L51" s="26">
        <v>21.45</v>
      </c>
      <c r="M51" s="24">
        <v>22</v>
      </c>
      <c r="N51" s="22">
        <v>8210</v>
      </c>
      <c r="O51" s="22">
        <f t="shared" si="2"/>
        <v>8005.5710000000008</v>
      </c>
    </row>
    <row r="52" spans="1:18" ht="26.25" customHeight="1">
      <c r="A52" s="19">
        <v>25</v>
      </c>
      <c r="B52" s="24">
        <v>6</v>
      </c>
      <c r="C52" s="27">
        <v>6.15</v>
      </c>
      <c r="D52" s="22">
        <v>8210</v>
      </c>
      <c r="E52" s="22">
        <f t="shared" si="0"/>
        <v>8005.5710000000008</v>
      </c>
      <c r="F52" s="23">
        <v>57</v>
      </c>
      <c r="G52" s="24">
        <v>14</v>
      </c>
      <c r="H52" s="26">
        <v>14.15</v>
      </c>
      <c r="I52" s="22">
        <v>8210</v>
      </c>
      <c r="J52" s="22">
        <f t="shared" si="1"/>
        <v>8005.5710000000008</v>
      </c>
      <c r="K52" s="23">
        <v>89</v>
      </c>
      <c r="L52" s="26">
        <v>22</v>
      </c>
      <c r="M52" s="24">
        <v>22.15</v>
      </c>
      <c r="N52" s="22">
        <v>8210</v>
      </c>
      <c r="O52" s="22">
        <f t="shared" si="2"/>
        <v>8005.5710000000008</v>
      </c>
    </row>
    <row r="53" spans="1:18" ht="26.25" customHeight="1">
      <c r="A53" s="19">
        <v>26</v>
      </c>
      <c r="B53" s="21">
        <v>6.15</v>
      </c>
      <c r="C53" s="26">
        <v>6.3</v>
      </c>
      <c r="D53" s="22">
        <v>8210</v>
      </c>
      <c r="E53" s="22">
        <f t="shared" si="0"/>
        <v>8005.5710000000008</v>
      </c>
      <c r="F53" s="23">
        <v>58</v>
      </c>
      <c r="G53" s="24">
        <v>14.15</v>
      </c>
      <c r="H53" s="26">
        <v>14.3</v>
      </c>
      <c r="I53" s="22">
        <v>8210</v>
      </c>
      <c r="J53" s="22">
        <f t="shared" si="1"/>
        <v>8005.5710000000008</v>
      </c>
      <c r="K53" s="23">
        <v>90</v>
      </c>
      <c r="L53" s="26">
        <v>22.15</v>
      </c>
      <c r="M53" s="24">
        <v>22.3</v>
      </c>
      <c r="N53" s="22">
        <v>8210</v>
      </c>
      <c r="O53" s="22">
        <f t="shared" si="2"/>
        <v>8005.5710000000008</v>
      </c>
    </row>
    <row r="54" spans="1:18" ht="26.25" customHeight="1">
      <c r="A54" s="19">
        <v>27</v>
      </c>
      <c r="B54" s="24">
        <v>6.3</v>
      </c>
      <c r="C54" s="27">
        <v>6.45</v>
      </c>
      <c r="D54" s="22">
        <v>8210</v>
      </c>
      <c r="E54" s="22">
        <f t="shared" si="0"/>
        <v>8005.5710000000008</v>
      </c>
      <c r="F54" s="23">
        <v>59</v>
      </c>
      <c r="G54" s="24">
        <v>14.3</v>
      </c>
      <c r="H54" s="26">
        <v>14.45</v>
      </c>
      <c r="I54" s="22">
        <v>8210</v>
      </c>
      <c r="J54" s="22">
        <f t="shared" si="1"/>
        <v>8005.5710000000008</v>
      </c>
      <c r="K54" s="23">
        <v>91</v>
      </c>
      <c r="L54" s="26">
        <v>22.3</v>
      </c>
      <c r="M54" s="24">
        <v>22.45</v>
      </c>
      <c r="N54" s="22">
        <v>8210</v>
      </c>
      <c r="O54" s="22">
        <f t="shared" si="2"/>
        <v>8005.5710000000008</v>
      </c>
    </row>
    <row r="55" spans="1:18" ht="26.25" customHeight="1">
      <c r="A55" s="19">
        <v>28</v>
      </c>
      <c r="B55" s="21">
        <v>6.45</v>
      </c>
      <c r="C55" s="26">
        <v>7</v>
      </c>
      <c r="D55" s="22">
        <v>8210</v>
      </c>
      <c r="E55" s="22">
        <f t="shared" si="0"/>
        <v>8005.5710000000008</v>
      </c>
      <c r="F55" s="23">
        <v>60</v>
      </c>
      <c r="G55" s="24">
        <v>14.45</v>
      </c>
      <c r="H55" s="24">
        <v>15</v>
      </c>
      <c r="I55" s="22">
        <v>8210</v>
      </c>
      <c r="J55" s="22">
        <f t="shared" si="1"/>
        <v>8005.5710000000008</v>
      </c>
      <c r="K55" s="23">
        <v>92</v>
      </c>
      <c r="L55" s="26">
        <v>22.45</v>
      </c>
      <c r="M55" s="24">
        <v>23</v>
      </c>
      <c r="N55" s="22">
        <v>8210</v>
      </c>
      <c r="O55" s="22">
        <f t="shared" si="2"/>
        <v>8005.5710000000008</v>
      </c>
    </row>
    <row r="56" spans="1:18" ht="26.25" customHeight="1">
      <c r="A56" s="19">
        <v>29</v>
      </c>
      <c r="B56" s="24">
        <v>7</v>
      </c>
      <c r="C56" s="27">
        <v>7.15</v>
      </c>
      <c r="D56" s="22">
        <v>8210</v>
      </c>
      <c r="E56" s="22">
        <f t="shared" si="0"/>
        <v>8005.5710000000008</v>
      </c>
      <c r="F56" s="23">
        <v>61</v>
      </c>
      <c r="G56" s="24">
        <v>15</v>
      </c>
      <c r="H56" s="24">
        <v>15.15</v>
      </c>
      <c r="I56" s="22">
        <v>8210</v>
      </c>
      <c r="J56" s="22">
        <f t="shared" si="1"/>
        <v>8005.5710000000008</v>
      </c>
      <c r="K56" s="23">
        <v>93</v>
      </c>
      <c r="L56" s="26">
        <v>23</v>
      </c>
      <c r="M56" s="24">
        <v>23.15</v>
      </c>
      <c r="N56" s="22">
        <v>8210</v>
      </c>
      <c r="O56" s="22">
        <f t="shared" si="2"/>
        <v>8005.5710000000008</v>
      </c>
    </row>
    <row r="57" spans="1:18" ht="26.25" customHeight="1">
      <c r="A57" s="19">
        <v>30</v>
      </c>
      <c r="B57" s="21">
        <v>7.15</v>
      </c>
      <c r="C57" s="26">
        <v>7.3</v>
      </c>
      <c r="D57" s="22">
        <v>8210</v>
      </c>
      <c r="E57" s="22">
        <f t="shared" si="0"/>
        <v>8005.5710000000008</v>
      </c>
      <c r="F57" s="23">
        <v>62</v>
      </c>
      <c r="G57" s="24">
        <v>15.15</v>
      </c>
      <c r="H57" s="24">
        <v>15.3</v>
      </c>
      <c r="I57" s="22">
        <v>8210</v>
      </c>
      <c r="J57" s="22">
        <f t="shared" si="1"/>
        <v>8005.5710000000008</v>
      </c>
      <c r="K57" s="23">
        <v>94</v>
      </c>
      <c r="L57" s="24">
        <v>23.15</v>
      </c>
      <c r="M57" s="24">
        <v>23.3</v>
      </c>
      <c r="N57" s="22">
        <v>8210</v>
      </c>
      <c r="O57" s="22">
        <f t="shared" si="2"/>
        <v>8005.5710000000008</v>
      </c>
    </row>
    <row r="58" spans="1:18" ht="26.25" customHeight="1">
      <c r="A58" s="19">
        <v>31</v>
      </c>
      <c r="B58" s="24">
        <v>7.3</v>
      </c>
      <c r="C58" s="27">
        <v>7.45</v>
      </c>
      <c r="D58" s="22">
        <v>8210</v>
      </c>
      <c r="E58" s="22">
        <f t="shared" si="0"/>
        <v>8005.5710000000008</v>
      </c>
      <c r="F58" s="23">
        <v>63</v>
      </c>
      <c r="G58" s="24">
        <v>15.3</v>
      </c>
      <c r="H58" s="24">
        <v>15.45</v>
      </c>
      <c r="I58" s="22">
        <v>8210</v>
      </c>
      <c r="J58" s="22">
        <f t="shared" si="1"/>
        <v>8005.5710000000008</v>
      </c>
      <c r="K58" s="23">
        <v>95</v>
      </c>
      <c r="L58" s="24">
        <v>23.3</v>
      </c>
      <c r="M58" s="24">
        <v>23.45</v>
      </c>
      <c r="N58" s="22">
        <v>8210</v>
      </c>
      <c r="O58" s="22">
        <f t="shared" si="2"/>
        <v>8005.5710000000008</v>
      </c>
    </row>
    <row r="59" spans="1:18" ht="26.25" customHeight="1">
      <c r="A59" s="19">
        <v>32</v>
      </c>
      <c r="B59" s="21">
        <v>7.45</v>
      </c>
      <c r="C59" s="26">
        <v>8</v>
      </c>
      <c r="D59" s="22">
        <v>8210</v>
      </c>
      <c r="E59" s="22">
        <f t="shared" si="0"/>
        <v>8005.5710000000008</v>
      </c>
      <c r="F59" s="23">
        <v>64</v>
      </c>
      <c r="G59" s="24">
        <v>15.45</v>
      </c>
      <c r="H59" s="24">
        <v>16</v>
      </c>
      <c r="I59" s="22">
        <v>8210</v>
      </c>
      <c r="J59" s="22">
        <f t="shared" si="1"/>
        <v>8005.5710000000008</v>
      </c>
      <c r="K59" s="28">
        <v>96</v>
      </c>
      <c r="L59" s="24">
        <v>23.45</v>
      </c>
      <c r="M59" s="29">
        <v>24</v>
      </c>
      <c r="N59" s="22">
        <v>8210</v>
      </c>
      <c r="O59" s="22">
        <f t="shared" si="2"/>
        <v>8005.5710000000008</v>
      </c>
    </row>
    <row r="60" spans="1:18" ht="26.25" customHeight="1">
      <c r="A60" s="30"/>
      <c r="B60" s="31"/>
      <c r="C60" s="32"/>
      <c r="D60" s="33">
        <f>SUM(D28:D59)</f>
        <v>262720</v>
      </c>
      <c r="E60" s="34">
        <f>SUM(E28:E59)</f>
        <v>256178.27199999994</v>
      </c>
      <c r="F60" s="35"/>
      <c r="G60" s="36"/>
      <c r="H60" s="36"/>
      <c r="I60" s="34">
        <f>SUM(I28:I59)</f>
        <v>262720</v>
      </c>
      <c r="J60" s="33">
        <f>SUM(J28:J59)</f>
        <v>256178.27199999994</v>
      </c>
      <c r="K60" s="35"/>
      <c r="L60" s="36"/>
      <c r="M60" s="36"/>
      <c r="N60" s="33">
        <f>SUM(N28:N59)</f>
        <v>262720</v>
      </c>
      <c r="O60" s="34">
        <f>SUM(O28:O59)</f>
        <v>256178.27199999994</v>
      </c>
      <c r="P60" s="14"/>
      <c r="Q60" s="37"/>
      <c r="R60" s="14"/>
    </row>
    <row r="64" spans="1:18" ht="26.25" customHeight="1">
      <c r="A64" t="s">
        <v>128</v>
      </c>
      <c r="B64">
        <f>SUM(D60,I60,N60)/(4000*1000)</f>
        <v>0.19703999999999999</v>
      </c>
      <c r="C64">
        <f>ROUNDDOWN(SUM(E60,J60,O60)/(4000*1000),4)</f>
        <v>0.19209999999999999</v>
      </c>
    </row>
    <row r="66" spans="1:17" ht="26.25" customHeight="1">
      <c r="A66" s="2" t="s">
        <v>30</v>
      </c>
      <c r="D66" s="33"/>
      <c r="E66" s="38"/>
      <c r="J66" s="38"/>
      <c r="O66" s="38"/>
      <c r="Q66" s="38"/>
    </row>
    <row r="67" spans="1:17" ht="26.25" customHeight="1">
      <c r="D67" s="33"/>
      <c r="J67" s="38"/>
      <c r="Q67" s="38"/>
    </row>
    <row r="68" spans="1:17" ht="26.25" customHeight="1">
      <c r="A68" s="39" t="s">
        <v>127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6.2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6.25" customHeight="1">
      <c r="D70" s="33"/>
      <c r="E70" s="38"/>
      <c r="H70" s="38"/>
      <c r="J70" s="38"/>
    </row>
    <row r="71" spans="1:17" ht="26.25" customHeight="1">
      <c r="D71" s="33"/>
      <c r="E71" s="38"/>
      <c r="H71" s="38"/>
      <c r="M71" s="7" t="s">
        <v>33</v>
      </c>
    </row>
    <row r="72" spans="1:17" ht="26.25" customHeight="1">
      <c r="D72" s="33"/>
      <c r="E72" s="38"/>
      <c r="H72" s="38"/>
    </row>
    <row r="73" spans="1:17" ht="26.25" customHeight="1">
      <c r="D73" s="33"/>
      <c r="E73" s="38"/>
      <c r="H73" s="38"/>
    </row>
    <row r="74" spans="1:17" ht="26.25" customHeight="1">
      <c r="D74" s="33"/>
      <c r="E74" s="38"/>
      <c r="H74" s="38"/>
    </row>
    <row r="75" spans="1:17" ht="26.25" customHeight="1">
      <c r="D75" s="33"/>
      <c r="E75" s="38"/>
      <c r="H75" s="38"/>
    </row>
    <row r="76" spans="1:17" ht="26.25" customHeight="1">
      <c r="D76" s="33"/>
      <c r="E76" s="38"/>
      <c r="H76" s="38"/>
    </row>
    <row r="77" spans="1:17" ht="26.25" customHeight="1">
      <c r="D77" s="33"/>
      <c r="E77" s="38"/>
      <c r="H77" s="38"/>
    </row>
    <row r="78" spans="1:17" ht="26.25" customHeight="1">
      <c r="D78" s="33"/>
      <c r="E78" s="38"/>
      <c r="H78" s="38"/>
    </row>
    <row r="79" spans="1:17" ht="26.25" customHeight="1">
      <c r="D79" s="33"/>
      <c r="E79" s="38"/>
      <c r="H79" s="38"/>
    </row>
    <row r="80" spans="1:17" ht="26.25" customHeight="1">
      <c r="D80" s="33"/>
      <c r="E80" s="38"/>
      <c r="H80" s="38"/>
    </row>
    <row r="81" spans="4:8" ht="26.25" customHeight="1">
      <c r="D81" s="33"/>
      <c r="E81" s="38"/>
      <c r="H81" s="38"/>
    </row>
    <row r="82" spans="4:8" ht="26.25" customHeight="1">
      <c r="D82" s="33"/>
      <c r="E82" s="38"/>
      <c r="H82" s="38"/>
    </row>
    <row r="83" spans="4:8" ht="26.25" customHeight="1">
      <c r="D83" s="33"/>
      <c r="E83" s="38"/>
      <c r="H83" s="38"/>
    </row>
    <row r="84" spans="4:8" ht="26.25" customHeight="1">
      <c r="D84" s="33"/>
      <c r="E84" s="38"/>
      <c r="H84" s="38"/>
    </row>
    <row r="85" spans="4:8" ht="26.25" customHeight="1">
      <c r="D85" s="33"/>
      <c r="E85" s="38"/>
      <c r="H85" s="38"/>
    </row>
    <row r="86" spans="4:8" ht="26.25" customHeight="1">
      <c r="D86" s="33"/>
      <c r="E86" s="38"/>
      <c r="H86" s="38"/>
    </row>
    <row r="87" spans="4:8" ht="26.25" customHeight="1">
      <c r="D87" s="33"/>
      <c r="E87" s="38"/>
      <c r="H87" s="38"/>
    </row>
    <row r="88" spans="4:8" ht="26.25" customHeight="1">
      <c r="D88" s="33"/>
      <c r="E88" s="38"/>
      <c r="H88" s="38"/>
    </row>
    <row r="89" spans="4:8" ht="26.25" customHeight="1">
      <c r="D89" s="33"/>
      <c r="E89" s="38"/>
      <c r="H89" s="38"/>
    </row>
    <row r="90" spans="4:8" ht="26.25" customHeight="1">
      <c r="D90" s="33"/>
      <c r="E90" s="38"/>
      <c r="H90" s="38"/>
    </row>
    <row r="91" spans="4:8" ht="26.25" customHeight="1">
      <c r="D91" s="33"/>
      <c r="E91" s="38"/>
      <c r="H91" s="38"/>
    </row>
    <row r="92" spans="4:8" ht="26.25" customHeight="1">
      <c r="D92" s="33"/>
      <c r="E92" s="38"/>
      <c r="H92" s="38"/>
    </row>
    <row r="93" spans="4:8" ht="26.25" customHeight="1">
      <c r="D93" s="33"/>
      <c r="E93" s="38"/>
      <c r="H93" s="38"/>
    </row>
    <row r="94" spans="4:8" ht="26.25" customHeight="1">
      <c r="D94" s="42"/>
      <c r="E94" s="38"/>
      <c r="H94" s="38"/>
    </row>
    <row r="95" spans="4:8" ht="26.25" customHeight="1">
      <c r="E95" s="38"/>
      <c r="H95" s="38"/>
    </row>
    <row r="96" spans="4:8" ht="26.25" customHeight="1">
      <c r="E96" s="38"/>
      <c r="H96" s="38"/>
    </row>
    <row r="97" spans="4:8" ht="26.25" customHeight="1">
      <c r="E97" s="38"/>
      <c r="H97" s="38"/>
    </row>
    <row r="98" spans="4:8" ht="26.25" customHeight="1">
      <c r="D98" s="43"/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>
  <dimension ref="A2:R98"/>
  <sheetViews>
    <sheetView topLeftCell="A16" workbookViewId="0">
      <selection activeCell="F29" sqref="F29"/>
    </sheetView>
  </sheetViews>
  <sheetFormatPr defaultColWidth="10.85546875" defaultRowHeight="23.25" customHeight="1"/>
  <sheetData>
    <row r="2" spans="1:15" ht="23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3.25" customHeight="1">
      <c r="A4" s="2" t="s">
        <v>129</v>
      </c>
      <c r="B4" s="2"/>
      <c r="C4" s="2"/>
      <c r="D4" s="2"/>
      <c r="E4" s="2"/>
      <c r="F4" s="2"/>
      <c r="G4" s="2"/>
      <c r="H4" s="2"/>
      <c r="I4" s="2"/>
    </row>
    <row r="5" spans="1:15" ht="23.25" customHeight="1">
      <c r="A5" s="2"/>
    </row>
    <row r="6" spans="1:15" ht="23.25" customHeight="1">
      <c r="A6" s="2" t="s">
        <v>2</v>
      </c>
    </row>
    <row r="7" spans="1:15" ht="23.25" customHeight="1">
      <c r="A7" s="2" t="s">
        <v>3</v>
      </c>
    </row>
    <row r="8" spans="1:15" ht="23.25" customHeight="1">
      <c r="A8" s="2" t="s">
        <v>4</v>
      </c>
      <c r="H8" s="3"/>
    </row>
    <row r="9" spans="1:15" ht="23.25" customHeight="1">
      <c r="A9" s="2" t="s">
        <v>5</v>
      </c>
    </row>
    <row r="10" spans="1:15" ht="23.25" customHeight="1">
      <c r="A10" s="2" t="s">
        <v>6</v>
      </c>
    </row>
    <row r="11" spans="1:15" ht="23.25" customHeight="1">
      <c r="A11" s="2"/>
      <c r="G11" s="4"/>
    </row>
    <row r="12" spans="1:15" ht="23.25" customHeight="1">
      <c r="A12" s="2" t="s">
        <v>130</v>
      </c>
      <c r="N12" s="2" t="s">
        <v>131</v>
      </c>
    </row>
    <row r="13" spans="1:15" ht="23.25" customHeight="1">
      <c r="A13" s="2"/>
    </row>
    <row r="14" spans="1:15" ht="23.25" customHeight="1">
      <c r="A14" s="2" t="s">
        <v>9</v>
      </c>
      <c r="N14" s="5" t="s">
        <v>10</v>
      </c>
      <c r="O14" s="6" t="s">
        <v>11</v>
      </c>
    </row>
    <row r="15" spans="1:15" ht="23.25" customHeight="1">
      <c r="N15" s="5"/>
      <c r="O15" s="6"/>
    </row>
    <row r="16" spans="1:15" ht="23.25" customHeight="1">
      <c r="A16" s="7" t="s">
        <v>12</v>
      </c>
      <c r="N16" s="8"/>
      <c r="O16" s="9"/>
    </row>
    <row r="17" spans="1:15" ht="23.25" customHeight="1">
      <c r="A17" s="7" t="s">
        <v>13</v>
      </c>
      <c r="N17" s="10" t="s">
        <v>14</v>
      </c>
      <c r="O17" s="11" t="s">
        <v>132</v>
      </c>
    </row>
    <row r="18" spans="1:15" ht="23.25" customHeight="1">
      <c r="A18" s="7" t="s">
        <v>16</v>
      </c>
      <c r="N18" s="10"/>
      <c r="O18" s="12"/>
    </row>
    <row r="19" spans="1:15" ht="23.25" customHeight="1">
      <c r="A19" s="7" t="s">
        <v>17</v>
      </c>
      <c r="N19" s="10"/>
      <c r="O19" s="12"/>
    </row>
    <row r="20" spans="1:15" ht="23.25" customHeight="1">
      <c r="A20" s="7" t="s">
        <v>18</v>
      </c>
      <c r="N20" s="10"/>
      <c r="O20" s="13"/>
    </row>
    <row r="21" spans="1:15" ht="23.25" customHeight="1">
      <c r="A21" s="2" t="s">
        <v>19</v>
      </c>
      <c r="C21" s="1" t="s">
        <v>20</v>
      </c>
      <c r="D21" s="1"/>
      <c r="N21" s="14"/>
      <c r="O21" s="14"/>
    </row>
    <row r="23" spans="1:15" ht="23.25" customHeight="1">
      <c r="A23" s="2" t="s">
        <v>21</v>
      </c>
      <c r="E23" s="2" t="s">
        <v>22</v>
      </c>
    </row>
    <row r="24" spans="1:15" ht="23.25" customHeight="1">
      <c r="G24" s="2" t="s">
        <v>23</v>
      </c>
    </row>
    <row r="25" spans="1:15" ht="23.2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52.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3.2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3.25" customHeight="1">
      <c r="A28" s="19">
        <v>1</v>
      </c>
      <c r="B28" s="20">
        <v>0</v>
      </c>
      <c r="C28" s="21">
        <v>0.15</v>
      </c>
      <c r="D28" s="22">
        <v>4500</v>
      </c>
      <c r="E28" s="22">
        <f t="shared" ref="E28:E59" si="0">D28*(100-2.49)/100</f>
        <v>4387.95</v>
      </c>
      <c r="F28" s="23">
        <v>33</v>
      </c>
      <c r="G28" s="24">
        <v>8</v>
      </c>
      <c r="H28" s="24">
        <v>8.15</v>
      </c>
      <c r="I28" s="22">
        <v>4500</v>
      </c>
      <c r="J28" s="22">
        <f t="shared" ref="J28:J59" si="1">I28*(100-2.49)/100</f>
        <v>4387.95</v>
      </c>
      <c r="K28" s="23">
        <v>65</v>
      </c>
      <c r="L28" s="24">
        <v>16</v>
      </c>
      <c r="M28" s="24">
        <v>16.149999999999999</v>
      </c>
      <c r="N28" s="22">
        <v>4500</v>
      </c>
      <c r="O28" s="22">
        <f t="shared" ref="O28:O59" si="2">N28*(100-2.49)/100</f>
        <v>4387.95</v>
      </c>
    </row>
    <row r="29" spans="1:15" ht="23.25" customHeight="1">
      <c r="A29" s="19">
        <v>2</v>
      </c>
      <c r="B29" s="19">
        <v>0.15</v>
      </c>
      <c r="C29" s="25">
        <v>0.3</v>
      </c>
      <c r="D29" s="22">
        <v>4500</v>
      </c>
      <c r="E29" s="22">
        <f t="shared" si="0"/>
        <v>4387.95</v>
      </c>
      <c r="F29" s="23">
        <v>34</v>
      </c>
      <c r="G29" s="24">
        <v>8.15</v>
      </c>
      <c r="H29" s="24">
        <v>8.3000000000000007</v>
      </c>
      <c r="I29" s="22">
        <v>4500</v>
      </c>
      <c r="J29" s="22">
        <f t="shared" si="1"/>
        <v>4387.95</v>
      </c>
      <c r="K29" s="23">
        <v>66</v>
      </c>
      <c r="L29" s="24">
        <v>16.149999999999999</v>
      </c>
      <c r="M29" s="24">
        <v>16.3</v>
      </c>
      <c r="N29" s="22">
        <v>4500</v>
      </c>
      <c r="O29" s="22">
        <f t="shared" si="2"/>
        <v>4387.95</v>
      </c>
    </row>
    <row r="30" spans="1:15" ht="23.25" customHeight="1">
      <c r="A30" s="19">
        <v>3</v>
      </c>
      <c r="B30" s="25">
        <v>0.3</v>
      </c>
      <c r="C30" s="21">
        <v>0.45</v>
      </c>
      <c r="D30" s="22">
        <v>4500</v>
      </c>
      <c r="E30" s="22">
        <f t="shared" si="0"/>
        <v>4387.95</v>
      </c>
      <c r="F30" s="23">
        <v>35</v>
      </c>
      <c r="G30" s="24">
        <v>8.3000000000000007</v>
      </c>
      <c r="H30" s="24">
        <v>8.4499999999999993</v>
      </c>
      <c r="I30" s="22">
        <v>4500</v>
      </c>
      <c r="J30" s="22">
        <f t="shared" si="1"/>
        <v>4387.95</v>
      </c>
      <c r="K30" s="23">
        <v>67</v>
      </c>
      <c r="L30" s="24">
        <v>16.3</v>
      </c>
      <c r="M30" s="24">
        <v>16.45</v>
      </c>
      <c r="N30" s="22">
        <v>4500</v>
      </c>
      <c r="O30" s="22">
        <f t="shared" si="2"/>
        <v>4387.95</v>
      </c>
    </row>
    <row r="31" spans="1:15" ht="23.25" customHeight="1">
      <c r="A31" s="19">
        <v>4</v>
      </c>
      <c r="B31" s="19">
        <v>0.45</v>
      </c>
      <c r="C31" s="24">
        <v>1</v>
      </c>
      <c r="D31" s="22">
        <v>4500</v>
      </c>
      <c r="E31" s="22">
        <f t="shared" si="0"/>
        <v>4387.95</v>
      </c>
      <c r="F31" s="23">
        <v>36</v>
      </c>
      <c r="G31" s="24">
        <v>8.4499999999999993</v>
      </c>
      <c r="H31" s="24">
        <v>9</v>
      </c>
      <c r="I31" s="22">
        <v>4500</v>
      </c>
      <c r="J31" s="22">
        <f t="shared" si="1"/>
        <v>4387.95</v>
      </c>
      <c r="K31" s="23">
        <v>68</v>
      </c>
      <c r="L31" s="24">
        <v>16.45</v>
      </c>
      <c r="M31" s="24">
        <v>17</v>
      </c>
      <c r="N31" s="22">
        <v>4500</v>
      </c>
      <c r="O31" s="22">
        <f t="shared" si="2"/>
        <v>4387.95</v>
      </c>
    </row>
    <row r="32" spans="1:15" ht="23.25" customHeight="1">
      <c r="A32" s="19">
        <v>5</v>
      </c>
      <c r="B32" s="24">
        <v>1</v>
      </c>
      <c r="C32" s="21">
        <v>1.1499999999999999</v>
      </c>
      <c r="D32" s="22">
        <v>4500</v>
      </c>
      <c r="E32" s="22">
        <f t="shared" si="0"/>
        <v>4387.95</v>
      </c>
      <c r="F32" s="23">
        <v>37</v>
      </c>
      <c r="G32" s="24">
        <v>9</v>
      </c>
      <c r="H32" s="24">
        <v>9.15</v>
      </c>
      <c r="I32" s="22">
        <v>4500</v>
      </c>
      <c r="J32" s="22">
        <f t="shared" si="1"/>
        <v>4387.95</v>
      </c>
      <c r="K32" s="23">
        <v>69</v>
      </c>
      <c r="L32" s="24">
        <v>17</v>
      </c>
      <c r="M32" s="24">
        <v>17.149999999999999</v>
      </c>
      <c r="N32" s="22">
        <v>4500</v>
      </c>
      <c r="O32" s="22">
        <f t="shared" si="2"/>
        <v>4387.95</v>
      </c>
    </row>
    <row r="33" spans="1:15" ht="23.25" customHeight="1">
      <c r="A33" s="19">
        <v>6</v>
      </c>
      <c r="B33" s="21">
        <v>1.1499999999999999</v>
      </c>
      <c r="C33" s="24">
        <v>1.3</v>
      </c>
      <c r="D33" s="22">
        <v>4500</v>
      </c>
      <c r="E33" s="22">
        <f t="shared" si="0"/>
        <v>4387.95</v>
      </c>
      <c r="F33" s="23">
        <v>38</v>
      </c>
      <c r="G33" s="24">
        <v>9.15</v>
      </c>
      <c r="H33" s="24">
        <v>9.3000000000000007</v>
      </c>
      <c r="I33" s="22">
        <v>4500</v>
      </c>
      <c r="J33" s="22">
        <f t="shared" si="1"/>
        <v>4387.95</v>
      </c>
      <c r="K33" s="23">
        <v>70</v>
      </c>
      <c r="L33" s="24">
        <v>17.149999999999999</v>
      </c>
      <c r="M33" s="24">
        <v>17.3</v>
      </c>
      <c r="N33" s="22">
        <v>4500</v>
      </c>
      <c r="O33" s="22">
        <f t="shared" si="2"/>
        <v>4387.95</v>
      </c>
    </row>
    <row r="34" spans="1:15" ht="23.25" customHeight="1">
      <c r="A34" s="19">
        <v>7</v>
      </c>
      <c r="B34" s="25">
        <v>1.3</v>
      </c>
      <c r="C34" s="21">
        <v>1.45</v>
      </c>
      <c r="D34" s="22">
        <v>4500</v>
      </c>
      <c r="E34" s="22">
        <f t="shared" si="0"/>
        <v>4387.95</v>
      </c>
      <c r="F34" s="23">
        <v>39</v>
      </c>
      <c r="G34" s="24">
        <v>9.3000000000000007</v>
      </c>
      <c r="H34" s="24">
        <v>9.4499999999999993</v>
      </c>
      <c r="I34" s="22">
        <v>4500</v>
      </c>
      <c r="J34" s="22">
        <f t="shared" si="1"/>
        <v>4387.95</v>
      </c>
      <c r="K34" s="23">
        <v>71</v>
      </c>
      <c r="L34" s="24">
        <v>17.3</v>
      </c>
      <c r="M34" s="24">
        <v>17.45</v>
      </c>
      <c r="N34" s="22">
        <v>4500</v>
      </c>
      <c r="O34" s="22">
        <f t="shared" si="2"/>
        <v>4387.95</v>
      </c>
    </row>
    <row r="35" spans="1:15" ht="23.25" customHeight="1">
      <c r="A35" s="19">
        <v>8</v>
      </c>
      <c r="B35" s="19">
        <v>1.45</v>
      </c>
      <c r="C35" s="24">
        <v>2</v>
      </c>
      <c r="D35" s="22">
        <v>4500</v>
      </c>
      <c r="E35" s="22">
        <f t="shared" si="0"/>
        <v>4387.95</v>
      </c>
      <c r="F35" s="23">
        <v>40</v>
      </c>
      <c r="G35" s="24">
        <v>9.4499999999999993</v>
      </c>
      <c r="H35" s="24">
        <v>10</v>
      </c>
      <c r="I35" s="22">
        <v>4500</v>
      </c>
      <c r="J35" s="22">
        <f t="shared" si="1"/>
        <v>4387.95</v>
      </c>
      <c r="K35" s="23">
        <v>72</v>
      </c>
      <c r="L35" s="26">
        <v>17.45</v>
      </c>
      <c r="M35" s="24">
        <v>18</v>
      </c>
      <c r="N35" s="22">
        <v>4500</v>
      </c>
      <c r="O35" s="22">
        <f t="shared" si="2"/>
        <v>4387.95</v>
      </c>
    </row>
    <row r="36" spans="1:15" ht="23.25" customHeight="1">
      <c r="A36" s="19">
        <v>9</v>
      </c>
      <c r="B36" s="25">
        <v>2</v>
      </c>
      <c r="C36" s="21">
        <v>2.15</v>
      </c>
      <c r="D36" s="22">
        <v>4500</v>
      </c>
      <c r="E36" s="22">
        <f t="shared" si="0"/>
        <v>4387.95</v>
      </c>
      <c r="F36" s="23">
        <v>41</v>
      </c>
      <c r="G36" s="24">
        <v>10</v>
      </c>
      <c r="H36" s="26">
        <v>10.15</v>
      </c>
      <c r="I36" s="22">
        <v>4500</v>
      </c>
      <c r="J36" s="22">
        <f t="shared" si="1"/>
        <v>4387.95</v>
      </c>
      <c r="K36" s="23">
        <v>73</v>
      </c>
      <c r="L36" s="26">
        <v>18</v>
      </c>
      <c r="M36" s="24">
        <v>18.149999999999999</v>
      </c>
      <c r="N36" s="22">
        <v>4500</v>
      </c>
      <c r="O36" s="22">
        <f t="shared" si="2"/>
        <v>4387.95</v>
      </c>
    </row>
    <row r="37" spans="1:15" ht="23.25" customHeight="1">
      <c r="A37" s="19">
        <v>10</v>
      </c>
      <c r="B37" s="19">
        <v>2.15</v>
      </c>
      <c r="C37" s="24">
        <v>2.2999999999999998</v>
      </c>
      <c r="D37" s="22">
        <v>4500</v>
      </c>
      <c r="E37" s="22">
        <f t="shared" si="0"/>
        <v>4387.95</v>
      </c>
      <c r="F37" s="23">
        <v>42</v>
      </c>
      <c r="G37" s="24">
        <v>10.15</v>
      </c>
      <c r="H37" s="26">
        <v>10.3</v>
      </c>
      <c r="I37" s="22">
        <v>4500</v>
      </c>
      <c r="J37" s="22">
        <f t="shared" si="1"/>
        <v>4387.95</v>
      </c>
      <c r="K37" s="23">
        <v>74</v>
      </c>
      <c r="L37" s="26">
        <v>18.149999999999999</v>
      </c>
      <c r="M37" s="24">
        <v>18.3</v>
      </c>
      <c r="N37" s="22">
        <v>4500</v>
      </c>
      <c r="O37" s="22">
        <f t="shared" si="2"/>
        <v>4387.95</v>
      </c>
    </row>
    <row r="38" spans="1:15" ht="23.25" customHeight="1">
      <c r="A38" s="19">
        <v>11</v>
      </c>
      <c r="B38" s="25">
        <v>2.2999999999999998</v>
      </c>
      <c r="C38" s="21">
        <v>2.4500000000000002</v>
      </c>
      <c r="D38" s="22">
        <v>4500</v>
      </c>
      <c r="E38" s="22">
        <f t="shared" si="0"/>
        <v>4387.95</v>
      </c>
      <c r="F38" s="23">
        <v>43</v>
      </c>
      <c r="G38" s="24">
        <v>10.3</v>
      </c>
      <c r="H38" s="26">
        <v>10.45</v>
      </c>
      <c r="I38" s="22">
        <v>4500</v>
      </c>
      <c r="J38" s="22">
        <f t="shared" si="1"/>
        <v>4387.95</v>
      </c>
      <c r="K38" s="23">
        <v>75</v>
      </c>
      <c r="L38" s="26">
        <v>18.3</v>
      </c>
      <c r="M38" s="24">
        <v>18.45</v>
      </c>
      <c r="N38" s="22">
        <v>4500</v>
      </c>
      <c r="O38" s="22">
        <f t="shared" si="2"/>
        <v>4387.95</v>
      </c>
    </row>
    <row r="39" spans="1:15" ht="23.25" customHeight="1">
      <c r="A39" s="19">
        <v>12</v>
      </c>
      <c r="B39" s="19">
        <v>2.4500000000000002</v>
      </c>
      <c r="C39" s="24">
        <v>3</v>
      </c>
      <c r="D39" s="22">
        <v>4500</v>
      </c>
      <c r="E39" s="22">
        <f t="shared" si="0"/>
        <v>4387.95</v>
      </c>
      <c r="F39" s="23">
        <v>44</v>
      </c>
      <c r="G39" s="24">
        <v>10.45</v>
      </c>
      <c r="H39" s="26">
        <v>11</v>
      </c>
      <c r="I39" s="22">
        <v>4500</v>
      </c>
      <c r="J39" s="22">
        <f t="shared" si="1"/>
        <v>4387.95</v>
      </c>
      <c r="K39" s="23">
        <v>76</v>
      </c>
      <c r="L39" s="26">
        <v>18.45</v>
      </c>
      <c r="M39" s="24">
        <v>19</v>
      </c>
      <c r="N39" s="22">
        <v>4500</v>
      </c>
      <c r="O39" s="22">
        <f t="shared" si="2"/>
        <v>4387.95</v>
      </c>
    </row>
    <row r="40" spans="1:15" ht="23.25" customHeight="1">
      <c r="A40" s="19">
        <v>13</v>
      </c>
      <c r="B40" s="25">
        <v>3</v>
      </c>
      <c r="C40" s="27">
        <v>3.15</v>
      </c>
      <c r="D40" s="22">
        <v>4500</v>
      </c>
      <c r="E40" s="22">
        <f t="shared" si="0"/>
        <v>4387.95</v>
      </c>
      <c r="F40" s="23">
        <v>45</v>
      </c>
      <c r="G40" s="24">
        <v>11</v>
      </c>
      <c r="H40" s="26">
        <v>11.15</v>
      </c>
      <c r="I40" s="22">
        <v>4500</v>
      </c>
      <c r="J40" s="22">
        <f t="shared" si="1"/>
        <v>4387.95</v>
      </c>
      <c r="K40" s="23">
        <v>77</v>
      </c>
      <c r="L40" s="26">
        <v>19</v>
      </c>
      <c r="M40" s="24">
        <v>19.149999999999999</v>
      </c>
      <c r="N40" s="22">
        <v>4500</v>
      </c>
      <c r="O40" s="22">
        <f t="shared" si="2"/>
        <v>4387.95</v>
      </c>
    </row>
    <row r="41" spans="1:15" ht="23.25" customHeight="1">
      <c r="A41" s="19">
        <v>14</v>
      </c>
      <c r="B41" s="19">
        <v>3.15</v>
      </c>
      <c r="C41" s="26">
        <v>3.3</v>
      </c>
      <c r="D41" s="22">
        <v>4500</v>
      </c>
      <c r="E41" s="22">
        <f t="shared" si="0"/>
        <v>4387.95</v>
      </c>
      <c r="F41" s="23">
        <v>46</v>
      </c>
      <c r="G41" s="24">
        <v>11.15</v>
      </c>
      <c r="H41" s="26">
        <v>11.3</v>
      </c>
      <c r="I41" s="22">
        <v>4500</v>
      </c>
      <c r="J41" s="22">
        <f t="shared" si="1"/>
        <v>4387.95</v>
      </c>
      <c r="K41" s="23">
        <v>78</v>
      </c>
      <c r="L41" s="26">
        <v>19.149999999999999</v>
      </c>
      <c r="M41" s="24">
        <v>19.3</v>
      </c>
      <c r="N41" s="22">
        <v>4500</v>
      </c>
      <c r="O41" s="22">
        <f t="shared" si="2"/>
        <v>4387.95</v>
      </c>
    </row>
    <row r="42" spans="1:15" ht="23.25" customHeight="1">
      <c r="A42" s="19">
        <v>15</v>
      </c>
      <c r="B42" s="25">
        <v>3.3</v>
      </c>
      <c r="C42" s="27">
        <v>3.45</v>
      </c>
      <c r="D42" s="22">
        <v>4500</v>
      </c>
      <c r="E42" s="22">
        <f t="shared" si="0"/>
        <v>4387.95</v>
      </c>
      <c r="F42" s="23">
        <v>47</v>
      </c>
      <c r="G42" s="24">
        <v>11.3</v>
      </c>
      <c r="H42" s="26">
        <v>11.45</v>
      </c>
      <c r="I42" s="22">
        <v>4500</v>
      </c>
      <c r="J42" s="22">
        <f t="shared" si="1"/>
        <v>4387.95</v>
      </c>
      <c r="K42" s="23">
        <v>79</v>
      </c>
      <c r="L42" s="26">
        <v>19.3</v>
      </c>
      <c r="M42" s="24">
        <v>19.45</v>
      </c>
      <c r="N42" s="22">
        <v>4500</v>
      </c>
      <c r="O42" s="22">
        <f t="shared" si="2"/>
        <v>4387.95</v>
      </c>
    </row>
    <row r="43" spans="1:15" ht="23.25" customHeight="1">
      <c r="A43" s="19">
        <v>16</v>
      </c>
      <c r="B43" s="19">
        <v>3.45</v>
      </c>
      <c r="C43" s="26">
        <v>4</v>
      </c>
      <c r="D43" s="22">
        <v>4500</v>
      </c>
      <c r="E43" s="22">
        <f t="shared" si="0"/>
        <v>4387.95</v>
      </c>
      <c r="F43" s="23">
        <v>48</v>
      </c>
      <c r="G43" s="24">
        <v>11.45</v>
      </c>
      <c r="H43" s="26">
        <v>12</v>
      </c>
      <c r="I43" s="22">
        <v>4500</v>
      </c>
      <c r="J43" s="22">
        <f t="shared" si="1"/>
        <v>4387.95</v>
      </c>
      <c r="K43" s="23">
        <v>80</v>
      </c>
      <c r="L43" s="26">
        <v>19.45</v>
      </c>
      <c r="M43" s="24">
        <v>20</v>
      </c>
      <c r="N43" s="22">
        <v>4500</v>
      </c>
      <c r="O43" s="22">
        <f t="shared" si="2"/>
        <v>4387.95</v>
      </c>
    </row>
    <row r="44" spans="1:15" ht="23.25" customHeight="1">
      <c r="A44" s="19">
        <v>17</v>
      </c>
      <c r="B44" s="25">
        <v>4</v>
      </c>
      <c r="C44" s="27">
        <v>4.1500000000000004</v>
      </c>
      <c r="D44" s="22">
        <v>4500</v>
      </c>
      <c r="E44" s="22">
        <f t="shared" si="0"/>
        <v>4387.95</v>
      </c>
      <c r="F44" s="23">
        <v>49</v>
      </c>
      <c r="G44" s="24">
        <v>12</v>
      </c>
      <c r="H44" s="26">
        <v>12.15</v>
      </c>
      <c r="I44" s="22">
        <v>4500</v>
      </c>
      <c r="J44" s="22">
        <f t="shared" si="1"/>
        <v>4387.95</v>
      </c>
      <c r="K44" s="23">
        <v>81</v>
      </c>
      <c r="L44" s="26">
        <v>20</v>
      </c>
      <c r="M44" s="24">
        <v>20.149999999999999</v>
      </c>
      <c r="N44" s="22">
        <v>4500</v>
      </c>
      <c r="O44" s="22">
        <f t="shared" si="2"/>
        <v>4387.95</v>
      </c>
    </row>
    <row r="45" spans="1:15" ht="23.25" customHeight="1">
      <c r="A45" s="19">
        <v>18</v>
      </c>
      <c r="B45" s="19">
        <v>4.1500000000000004</v>
      </c>
      <c r="C45" s="26">
        <v>4.3</v>
      </c>
      <c r="D45" s="22">
        <v>4500</v>
      </c>
      <c r="E45" s="22">
        <f t="shared" si="0"/>
        <v>4387.95</v>
      </c>
      <c r="F45" s="23">
        <v>50</v>
      </c>
      <c r="G45" s="24">
        <v>12.15</v>
      </c>
      <c r="H45" s="26">
        <v>12.3</v>
      </c>
      <c r="I45" s="22">
        <v>4500</v>
      </c>
      <c r="J45" s="22">
        <f t="shared" si="1"/>
        <v>4387.95</v>
      </c>
      <c r="K45" s="23">
        <v>82</v>
      </c>
      <c r="L45" s="26">
        <v>20.149999999999999</v>
      </c>
      <c r="M45" s="24">
        <v>20.3</v>
      </c>
      <c r="N45" s="22">
        <v>4500</v>
      </c>
      <c r="O45" s="22">
        <f t="shared" si="2"/>
        <v>4387.95</v>
      </c>
    </row>
    <row r="46" spans="1:15" ht="23.25" customHeight="1">
      <c r="A46" s="19">
        <v>19</v>
      </c>
      <c r="B46" s="25">
        <v>4.3</v>
      </c>
      <c r="C46" s="27">
        <v>4.45</v>
      </c>
      <c r="D46" s="22">
        <v>4500</v>
      </c>
      <c r="E46" s="22">
        <f t="shared" si="0"/>
        <v>4387.95</v>
      </c>
      <c r="F46" s="23">
        <v>51</v>
      </c>
      <c r="G46" s="24">
        <v>12.3</v>
      </c>
      <c r="H46" s="26">
        <v>12.45</v>
      </c>
      <c r="I46" s="22">
        <v>4500</v>
      </c>
      <c r="J46" s="22">
        <f t="shared" si="1"/>
        <v>4387.95</v>
      </c>
      <c r="K46" s="23">
        <v>83</v>
      </c>
      <c r="L46" s="26">
        <v>20.3</v>
      </c>
      <c r="M46" s="24">
        <v>20.45</v>
      </c>
      <c r="N46" s="22">
        <v>4500</v>
      </c>
      <c r="O46" s="22">
        <f t="shared" si="2"/>
        <v>4387.95</v>
      </c>
    </row>
    <row r="47" spans="1:15" ht="23.25" customHeight="1">
      <c r="A47" s="19">
        <v>20</v>
      </c>
      <c r="B47" s="19">
        <v>4.45</v>
      </c>
      <c r="C47" s="26">
        <v>5</v>
      </c>
      <c r="D47" s="22">
        <v>4500</v>
      </c>
      <c r="E47" s="22">
        <f t="shared" si="0"/>
        <v>4387.95</v>
      </c>
      <c r="F47" s="23">
        <v>52</v>
      </c>
      <c r="G47" s="24">
        <v>12.45</v>
      </c>
      <c r="H47" s="26">
        <v>13</v>
      </c>
      <c r="I47" s="22">
        <v>4500</v>
      </c>
      <c r="J47" s="22">
        <f t="shared" si="1"/>
        <v>4387.95</v>
      </c>
      <c r="K47" s="23">
        <v>84</v>
      </c>
      <c r="L47" s="26">
        <v>20.45</v>
      </c>
      <c r="M47" s="24">
        <v>21</v>
      </c>
      <c r="N47" s="22">
        <v>4500</v>
      </c>
      <c r="O47" s="22">
        <f t="shared" si="2"/>
        <v>4387.95</v>
      </c>
    </row>
    <row r="48" spans="1:15" ht="23.25" customHeight="1">
      <c r="A48" s="19">
        <v>21</v>
      </c>
      <c r="B48" s="24">
        <v>5</v>
      </c>
      <c r="C48" s="27">
        <v>5.15</v>
      </c>
      <c r="D48" s="22">
        <v>4500</v>
      </c>
      <c r="E48" s="22">
        <f t="shared" si="0"/>
        <v>4387.95</v>
      </c>
      <c r="F48" s="23">
        <v>53</v>
      </c>
      <c r="G48" s="24">
        <v>13</v>
      </c>
      <c r="H48" s="26">
        <v>13.15</v>
      </c>
      <c r="I48" s="22">
        <v>4500</v>
      </c>
      <c r="J48" s="22">
        <f t="shared" si="1"/>
        <v>4387.95</v>
      </c>
      <c r="K48" s="23">
        <v>85</v>
      </c>
      <c r="L48" s="26">
        <v>21</v>
      </c>
      <c r="M48" s="24">
        <v>21.15</v>
      </c>
      <c r="N48" s="22">
        <v>4500</v>
      </c>
      <c r="O48" s="22">
        <f t="shared" si="2"/>
        <v>4387.95</v>
      </c>
    </row>
    <row r="49" spans="1:18" ht="23.25" customHeight="1">
      <c r="A49" s="19">
        <v>22</v>
      </c>
      <c r="B49" s="21">
        <v>5.15</v>
      </c>
      <c r="C49" s="26">
        <v>5.3</v>
      </c>
      <c r="D49" s="22">
        <v>4500</v>
      </c>
      <c r="E49" s="22">
        <f t="shared" si="0"/>
        <v>4387.95</v>
      </c>
      <c r="F49" s="23">
        <v>54</v>
      </c>
      <c r="G49" s="24">
        <v>13.15</v>
      </c>
      <c r="H49" s="26">
        <v>13.3</v>
      </c>
      <c r="I49" s="22">
        <v>4500</v>
      </c>
      <c r="J49" s="22">
        <f t="shared" si="1"/>
        <v>4387.95</v>
      </c>
      <c r="K49" s="23">
        <v>86</v>
      </c>
      <c r="L49" s="26">
        <v>21.15</v>
      </c>
      <c r="M49" s="24">
        <v>21.3</v>
      </c>
      <c r="N49" s="22">
        <v>4500</v>
      </c>
      <c r="O49" s="22">
        <f t="shared" si="2"/>
        <v>4387.95</v>
      </c>
    </row>
    <row r="50" spans="1:18" ht="23.25" customHeight="1">
      <c r="A50" s="19">
        <v>23</v>
      </c>
      <c r="B50" s="24">
        <v>5.3</v>
      </c>
      <c r="C50" s="27">
        <v>5.45</v>
      </c>
      <c r="D50" s="22">
        <v>4500</v>
      </c>
      <c r="E50" s="22">
        <f t="shared" si="0"/>
        <v>4387.95</v>
      </c>
      <c r="F50" s="23">
        <v>55</v>
      </c>
      <c r="G50" s="24">
        <v>13.3</v>
      </c>
      <c r="H50" s="26">
        <v>13.45</v>
      </c>
      <c r="I50" s="22">
        <v>4500</v>
      </c>
      <c r="J50" s="22">
        <f t="shared" si="1"/>
        <v>4387.95</v>
      </c>
      <c r="K50" s="23">
        <v>87</v>
      </c>
      <c r="L50" s="26">
        <v>21.3</v>
      </c>
      <c r="M50" s="24">
        <v>21.45</v>
      </c>
      <c r="N50" s="22">
        <v>4500</v>
      </c>
      <c r="O50" s="22">
        <f t="shared" si="2"/>
        <v>4387.95</v>
      </c>
    </row>
    <row r="51" spans="1:18" ht="23.25" customHeight="1">
      <c r="A51" s="19">
        <v>24</v>
      </c>
      <c r="B51" s="21">
        <v>5.45</v>
      </c>
      <c r="C51" s="26">
        <v>6</v>
      </c>
      <c r="D51" s="22">
        <v>4500</v>
      </c>
      <c r="E51" s="22">
        <f t="shared" si="0"/>
        <v>4387.95</v>
      </c>
      <c r="F51" s="23">
        <v>56</v>
      </c>
      <c r="G51" s="24">
        <v>13.45</v>
      </c>
      <c r="H51" s="26">
        <v>14</v>
      </c>
      <c r="I51" s="22">
        <v>4500</v>
      </c>
      <c r="J51" s="22">
        <f t="shared" si="1"/>
        <v>4387.95</v>
      </c>
      <c r="K51" s="23">
        <v>88</v>
      </c>
      <c r="L51" s="26">
        <v>21.45</v>
      </c>
      <c r="M51" s="24">
        <v>22</v>
      </c>
      <c r="N51" s="22">
        <v>4500</v>
      </c>
      <c r="O51" s="22">
        <f t="shared" si="2"/>
        <v>4387.95</v>
      </c>
    </row>
    <row r="52" spans="1:18" ht="23.25" customHeight="1">
      <c r="A52" s="19">
        <v>25</v>
      </c>
      <c r="B52" s="24">
        <v>6</v>
      </c>
      <c r="C52" s="27">
        <v>6.15</v>
      </c>
      <c r="D52" s="22">
        <v>4500</v>
      </c>
      <c r="E52" s="22">
        <f t="shared" si="0"/>
        <v>4387.95</v>
      </c>
      <c r="F52" s="23">
        <v>57</v>
      </c>
      <c r="G52" s="24">
        <v>14</v>
      </c>
      <c r="H52" s="26">
        <v>14.15</v>
      </c>
      <c r="I52" s="22">
        <v>4500</v>
      </c>
      <c r="J52" s="22">
        <f t="shared" si="1"/>
        <v>4387.95</v>
      </c>
      <c r="K52" s="23">
        <v>89</v>
      </c>
      <c r="L52" s="26">
        <v>22</v>
      </c>
      <c r="M52" s="24">
        <v>22.15</v>
      </c>
      <c r="N52" s="22">
        <v>4500</v>
      </c>
      <c r="O52" s="22">
        <f t="shared" si="2"/>
        <v>4387.95</v>
      </c>
    </row>
    <row r="53" spans="1:18" ht="23.25" customHeight="1">
      <c r="A53" s="19">
        <v>26</v>
      </c>
      <c r="B53" s="21">
        <v>6.15</v>
      </c>
      <c r="C53" s="26">
        <v>6.3</v>
      </c>
      <c r="D53" s="22">
        <v>4500</v>
      </c>
      <c r="E53" s="22">
        <f t="shared" si="0"/>
        <v>4387.95</v>
      </c>
      <c r="F53" s="23">
        <v>58</v>
      </c>
      <c r="G53" s="24">
        <v>14.15</v>
      </c>
      <c r="H53" s="26">
        <v>14.3</v>
      </c>
      <c r="I53" s="22">
        <v>4500</v>
      </c>
      <c r="J53" s="22">
        <f t="shared" si="1"/>
        <v>4387.95</v>
      </c>
      <c r="K53" s="23">
        <v>90</v>
      </c>
      <c r="L53" s="26">
        <v>22.15</v>
      </c>
      <c r="M53" s="24">
        <v>22.3</v>
      </c>
      <c r="N53" s="22">
        <v>4500</v>
      </c>
      <c r="O53" s="22">
        <f t="shared" si="2"/>
        <v>4387.95</v>
      </c>
    </row>
    <row r="54" spans="1:18" ht="23.25" customHeight="1">
      <c r="A54" s="19">
        <v>27</v>
      </c>
      <c r="B54" s="24">
        <v>6.3</v>
      </c>
      <c r="C54" s="27">
        <v>6.45</v>
      </c>
      <c r="D54" s="22">
        <v>4500</v>
      </c>
      <c r="E54" s="22">
        <f t="shared" si="0"/>
        <v>4387.95</v>
      </c>
      <c r="F54" s="23">
        <v>59</v>
      </c>
      <c r="G54" s="24">
        <v>14.3</v>
      </c>
      <c r="H54" s="26">
        <v>14.45</v>
      </c>
      <c r="I54" s="22">
        <v>4500</v>
      </c>
      <c r="J54" s="22">
        <f t="shared" si="1"/>
        <v>4387.95</v>
      </c>
      <c r="K54" s="23">
        <v>91</v>
      </c>
      <c r="L54" s="26">
        <v>22.3</v>
      </c>
      <c r="M54" s="24">
        <v>22.45</v>
      </c>
      <c r="N54" s="22">
        <v>4500</v>
      </c>
      <c r="O54" s="22">
        <f t="shared" si="2"/>
        <v>4387.95</v>
      </c>
    </row>
    <row r="55" spans="1:18" ht="23.25" customHeight="1">
      <c r="A55" s="19">
        <v>28</v>
      </c>
      <c r="B55" s="21">
        <v>6.45</v>
      </c>
      <c r="C55" s="26">
        <v>7</v>
      </c>
      <c r="D55" s="22">
        <v>4500</v>
      </c>
      <c r="E55" s="22">
        <f t="shared" si="0"/>
        <v>4387.95</v>
      </c>
      <c r="F55" s="23">
        <v>60</v>
      </c>
      <c r="G55" s="24">
        <v>14.45</v>
      </c>
      <c r="H55" s="24">
        <v>15</v>
      </c>
      <c r="I55" s="22">
        <v>4500</v>
      </c>
      <c r="J55" s="22">
        <f t="shared" si="1"/>
        <v>4387.95</v>
      </c>
      <c r="K55" s="23">
        <v>92</v>
      </c>
      <c r="L55" s="26">
        <v>22.45</v>
      </c>
      <c r="M55" s="24">
        <v>23</v>
      </c>
      <c r="N55" s="22">
        <v>4500</v>
      </c>
      <c r="O55" s="22">
        <f t="shared" si="2"/>
        <v>4387.95</v>
      </c>
    </row>
    <row r="56" spans="1:18" ht="23.25" customHeight="1">
      <c r="A56" s="19">
        <v>29</v>
      </c>
      <c r="B56" s="24">
        <v>7</v>
      </c>
      <c r="C56" s="27">
        <v>7.15</v>
      </c>
      <c r="D56" s="22">
        <v>4500</v>
      </c>
      <c r="E56" s="22">
        <f t="shared" si="0"/>
        <v>4387.95</v>
      </c>
      <c r="F56" s="23">
        <v>61</v>
      </c>
      <c r="G56" s="24">
        <v>15</v>
      </c>
      <c r="H56" s="24">
        <v>15.15</v>
      </c>
      <c r="I56" s="22">
        <v>4500</v>
      </c>
      <c r="J56" s="22">
        <f t="shared" si="1"/>
        <v>4387.95</v>
      </c>
      <c r="K56" s="23">
        <v>93</v>
      </c>
      <c r="L56" s="26">
        <v>23</v>
      </c>
      <c r="M56" s="24">
        <v>23.15</v>
      </c>
      <c r="N56" s="22">
        <v>4500</v>
      </c>
      <c r="O56" s="22">
        <f t="shared" si="2"/>
        <v>4387.95</v>
      </c>
    </row>
    <row r="57" spans="1:18" ht="23.25" customHeight="1">
      <c r="A57" s="19">
        <v>30</v>
      </c>
      <c r="B57" s="21">
        <v>7.15</v>
      </c>
      <c r="C57" s="26">
        <v>7.3</v>
      </c>
      <c r="D57" s="22">
        <v>4500</v>
      </c>
      <c r="E57" s="22">
        <f t="shared" si="0"/>
        <v>4387.95</v>
      </c>
      <c r="F57" s="23">
        <v>62</v>
      </c>
      <c r="G57" s="24">
        <v>15.15</v>
      </c>
      <c r="H57" s="24">
        <v>15.3</v>
      </c>
      <c r="I57" s="22">
        <v>4500</v>
      </c>
      <c r="J57" s="22">
        <f t="shared" si="1"/>
        <v>4387.95</v>
      </c>
      <c r="K57" s="23">
        <v>94</v>
      </c>
      <c r="L57" s="24">
        <v>23.15</v>
      </c>
      <c r="M57" s="24">
        <v>23.3</v>
      </c>
      <c r="N57" s="22">
        <v>4500</v>
      </c>
      <c r="O57" s="22">
        <f t="shared" si="2"/>
        <v>4387.95</v>
      </c>
    </row>
    <row r="58" spans="1:18" ht="23.25" customHeight="1">
      <c r="A58" s="19">
        <v>31</v>
      </c>
      <c r="B58" s="24">
        <v>7.3</v>
      </c>
      <c r="C58" s="27">
        <v>7.45</v>
      </c>
      <c r="D58" s="22">
        <v>4500</v>
      </c>
      <c r="E58" s="22">
        <f t="shared" si="0"/>
        <v>4387.95</v>
      </c>
      <c r="F58" s="23">
        <v>63</v>
      </c>
      <c r="G58" s="24">
        <v>15.3</v>
      </c>
      <c r="H58" s="24">
        <v>15.45</v>
      </c>
      <c r="I58" s="22">
        <v>4500</v>
      </c>
      <c r="J58" s="22">
        <f t="shared" si="1"/>
        <v>4387.95</v>
      </c>
      <c r="K58" s="23">
        <v>95</v>
      </c>
      <c r="L58" s="24">
        <v>23.3</v>
      </c>
      <c r="M58" s="24">
        <v>23.45</v>
      </c>
      <c r="N58" s="22">
        <v>4500</v>
      </c>
      <c r="O58" s="22">
        <f t="shared" si="2"/>
        <v>4387.95</v>
      </c>
    </row>
    <row r="59" spans="1:18" ht="23.25" customHeight="1">
      <c r="A59" s="19">
        <v>32</v>
      </c>
      <c r="B59" s="21">
        <v>7.45</v>
      </c>
      <c r="C59" s="26">
        <v>8</v>
      </c>
      <c r="D59" s="22">
        <v>4500</v>
      </c>
      <c r="E59" s="22">
        <f t="shared" si="0"/>
        <v>4387.95</v>
      </c>
      <c r="F59" s="23">
        <v>64</v>
      </c>
      <c r="G59" s="24">
        <v>15.45</v>
      </c>
      <c r="H59" s="24">
        <v>16</v>
      </c>
      <c r="I59" s="22">
        <v>4500</v>
      </c>
      <c r="J59" s="22">
        <f t="shared" si="1"/>
        <v>4387.95</v>
      </c>
      <c r="K59" s="28">
        <v>96</v>
      </c>
      <c r="L59" s="24">
        <v>23.45</v>
      </c>
      <c r="M59" s="29">
        <v>24</v>
      </c>
      <c r="N59" s="22">
        <v>4500</v>
      </c>
      <c r="O59" s="22">
        <f t="shared" si="2"/>
        <v>4387.95</v>
      </c>
    </row>
    <row r="60" spans="1:18" ht="23.25" customHeight="1">
      <c r="A60" s="30"/>
      <c r="B60" s="31"/>
      <c r="C60" s="32"/>
      <c r="D60" s="33">
        <f>SUM(D28:D59)</f>
        <v>144000</v>
      </c>
      <c r="E60" s="34">
        <f>SUM(E28:E59)</f>
        <v>140414.39999999997</v>
      </c>
      <c r="F60" s="35"/>
      <c r="G60" s="36"/>
      <c r="H60" s="36"/>
      <c r="I60" s="34">
        <f>SUM(I28:I59)</f>
        <v>144000</v>
      </c>
      <c r="J60" s="33">
        <f>SUM(J28:J59)</f>
        <v>140414.39999999997</v>
      </c>
      <c r="K60" s="35"/>
      <c r="L60" s="36"/>
      <c r="M60" s="36"/>
      <c r="N60" s="33">
        <f>SUM(N28:N59)</f>
        <v>144000</v>
      </c>
      <c r="O60" s="34">
        <f>SUM(O28:O59)</f>
        <v>140414.39999999997</v>
      </c>
      <c r="P60" s="14"/>
      <c r="Q60" s="37"/>
      <c r="R60" s="14"/>
    </row>
    <row r="64" spans="1:18" ht="23.25" customHeight="1">
      <c r="A64" t="s">
        <v>133</v>
      </c>
      <c r="B64">
        <f>SUM(D60,I60,N60)/(4000*1000)</f>
        <v>0.108</v>
      </c>
      <c r="C64">
        <f>ROUNDDOWN(SUM(E60,J60,O60)/(4000*1000),4)</f>
        <v>0.1053</v>
      </c>
    </row>
    <row r="66" spans="1:17" ht="23.25" customHeight="1">
      <c r="A66" s="2" t="s">
        <v>30</v>
      </c>
      <c r="D66" s="33"/>
      <c r="E66" s="38"/>
      <c r="J66" s="38"/>
      <c r="O66" s="38"/>
      <c r="Q66" s="38"/>
    </row>
    <row r="67" spans="1:17" ht="23.25" customHeight="1">
      <c r="D67" s="33"/>
      <c r="J67" s="38"/>
      <c r="Q67" s="38"/>
    </row>
    <row r="68" spans="1:17" ht="23.25" customHeight="1">
      <c r="A68" s="39" t="s">
        <v>127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3.2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3.25" customHeight="1">
      <c r="D70" s="33"/>
      <c r="E70" s="38"/>
      <c r="H70" s="38"/>
      <c r="J70" s="38"/>
    </row>
    <row r="71" spans="1:17" ht="23.25" customHeight="1">
      <c r="D71" s="33"/>
      <c r="E71" s="38"/>
      <c r="H71" s="38"/>
      <c r="M71" s="7" t="s">
        <v>33</v>
      </c>
    </row>
    <row r="72" spans="1:17" ht="23.25" customHeight="1">
      <c r="D72" s="33"/>
      <c r="E72" s="38"/>
      <c r="H72" s="38"/>
    </row>
    <row r="73" spans="1:17" ht="23.25" customHeight="1">
      <c r="D73" s="33"/>
      <c r="E73" s="38"/>
      <c r="H73" s="38"/>
    </row>
    <row r="74" spans="1:17" ht="23.25" customHeight="1">
      <c r="D74" s="33"/>
      <c r="E74" s="38"/>
      <c r="H74" s="38"/>
    </row>
    <row r="75" spans="1:17" ht="23.25" customHeight="1">
      <c r="D75" s="33"/>
      <c r="E75" s="38"/>
      <c r="H75" s="38"/>
    </row>
    <row r="76" spans="1:17" ht="23.25" customHeight="1">
      <c r="D76" s="33"/>
      <c r="E76" s="38"/>
      <c r="H76" s="38"/>
    </row>
    <row r="77" spans="1:17" ht="23.25" customHeight="1">
      <c r="D77" s="33"/>
      <c r="E77" s="38"/>
      <c r="H77" s="38"/>
    </row>
    <row r="78" spans="1:17" ht="23.25" customHeight="1">
      <c r="D78" s="33"/>
      <c r="E78" s="38"/>
      <c r="H78" s="38"/>
    </row>
    <row r="79" spans="1:17" ht="23.25" customHeight="1">
      <c r="D79" s="33"/>
      <c r="E79" s="38"/>
      <c r="H79" s="38"/>
    </row>
    <row r="80" spans="1:17" ht="23.25" customHeight="1">
      <c r="D80" s="33"/>
      <c r="E80" s="38"/>
      <c r="H80" s="38"/>
    </row>
    <row r="81" spans="4:8" ht="23.25" customHeight="1">
      <c r="D81" s="33"/>
      <c r="E81" s="38"/>
      <c r="H81" s="38"/>
    </row>
    <row r="82" spans="4:8" ht="23.25" customHeight="1">
      <c r="D82" s="33"/>
      <c r="E82" s="38"/>
      <c r="H82" s="38"/>
    </row>
    <row r="83" spans="4:8" ht="23.25" customHeight="1">
      <c r="D83" s="33"/>
      <c r="E83" s="38"/>
      <c r="H83" s="38"/>
    </row>
    <row r="84" spans="4:8" ht="23.25" customHeight="1">
      <c r="D84" s="33"/>
      <c r="E84" s="38"/>
      <c r="H84" s="38"/>
    </row>
    <row r="85" spans="4:8" ht="23.25" customHeight="1">
      <c r="D85" s="33"/>
      <c r="E85" s="38"/>
      <c r="H85" s="38"/>
    </row>
    <row r="86" spans="4:8" ht="23.25" customHeight="1">
      <c r="D86" s="33"/>
      <c r="E86" s="38"/>
      <c r="H86" s="38"/>
    </row>
    <row r="87" spans="4:8" ht="23.25" customHeight="1">
      <c r="D87" s="33"/>
      <c r="E87" s="38"/>
      <c r="H87" s="38"/>
    </row>
    <row r="88" spans="4:8" ht="23.25" customHeight="1">
      <c r="D88" s="33"/>
      <c r="E88" s="38"/>
      <c r="H88" s="38"/>
    </row>
    <row r="89" spans="4:8" ht="23.25" customHeight="1">
      <c r="D89" s="33"/>
      <c r="E89" s="38"/>
      <c r="H89" s="38"/>
    </row>
    <row r="90" spans="4:8" ht="23.25" customHeight="1">
      <c r="D90" s="33"/>
      <c r="E90" s="38"/>
      <c r="H90" s="38"/>
    </row>
    <row r="91" spans="4:8" ht="23.25" customHeight="1">
      <c r="D91" s="33"/>
      <c r="E91" s="38"/>
      <c r="H91" s="38"/>
    </row>
    <row r="92" spans="4:8" ht="23.25" customHeight="1">
      <c r="D92" s="33"/>
      <c r="E92" s="38"/>
      <c r="H92" s="38"/>
    </row>
    <row r="93" spans="4:8" ht="23.25" customHeight="1">
      <c r="D93" s="33"/>
      <c r="E93" s="38"/>
      <c r="H93" s="38"/>
    </row>
    <row r="94" spans="4:8" ht="23.25" customHeight="1">
      <c r="D94" s="42"/>
      <c r="E94" s="38"/>
      <c r="H94" s="38"/>
    </row>
    <row r="95" spans="4:8" ht="23.25" customHeight="1">
      <c r="E95" s="38"/>
      <c r="H95" s="38"/>
    </row>
    <row r="96" spans="4:8" ht="23.25" customHeight="1">
      <c r="E96" s="38"/>
      <c r="H96" s="38"/>
    </row>
    <row r="97" spans="4:8" ht="23.25" customHeight="1">
      <c r="E97" s="38"/>
      <c r="H97" s="38"/>
    </row>
    <row r="98" spans="4:8" ht="23.25" customHeight="1">
      <c r="D98" s="43"/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>
  <dimension ref="A2:R98"/>
  <sheetViews>
    <sheetView topLeftCell="A22" workbookViewId="0">
      <selection activeCell="E34" sqref="E34"/>
    </sheetView>
  </sheetViews>
  <sheetFormatPr defaultColWidth="10.5703125" defaultRowHeight="21.75" customHeight="1"/>
  <sheetData>
    <row r="2" spans="1:15" ht="21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1.75" customHeight="1">
      <c r="A4" s="2" t="s">
        <v>134</v>
      </c>
      <c r="B4" s="2"/>
      <c r="C4" s="2"/>
      <c r="D4" s="2"/>
      <c r="E4" s="2"/>
      <c r="F4" s="2"/>
      <c r="G4" s="2"/>
      <c r="H4" s="2"/>
      <c r="I4" s="2"/>
    </row>
    <row r="5" spans="1:15" ht="21.75" customHeight="1">
      <c r="A5" s="2"/>
    </row>
    <row r="6" spans="1:15" ht="21.75" customHeight="1">
      <c r="A6" s="2" t="s">
        <v>2</v>
      </c>
    </row>
    <row r="7" spans="1:15" ht="21.75" customHeight="1">
      <c r="A7" s="2" t="s">
        <v>3</v>
      </c>
    </row>
    <row r="8" spans="1:15" ht="21.75" customHeight="1">
      <c r="A8" s="2" t="s">
        <v>4</v>
      </c>
      <c r="H8" s="3"/>
    </row>
    <row r="9" spans="1:15" ht="21.75" customHeight="1">
      <c r="A9" s="2" t="s">
        <v>5</v>
      </c>
    </row>
    <row r="10" spans="1:15" ht="21.75" customHeight="1">
      <c r="A10" s="2" t="s">
        <v>6</v>
      </c>
    </row>
    <row r="11" spans="1:15" ht="21.75" customHeight="1">
      <c r="A11" s="2"/>
      <c r="G11" s="4"/>
    </row>
    <row r="12" spans="1:15" ht="21.75" customHeight="1">
      <c r="A12" s="2" t="s">
        <v>135</v>
      </c>
      <c r="N12" s="2" t="s">
        <v>136</v>
      </c>
    </row>
    <row r="13" spans="1:15" ht="21.75" customHeight="1">
      <c r="A13" s="2"/>
    </row>
    <row r="14" spans="1:15" ht="21.75" customHeight="1">
      <c r="A14" s="2" t="s">
        <v>9</v>
      </c>
      <c r="N14" s="5" t="s">
        <v>10</v>
      </c>
      <c r="O14" s="6" t="s">
        <v>11</v>
      </c>
    </row>
    <row r="15" spans="1:15" ht="21.75" customHeight="1">
      <c r="N15" s="5"/>
      <c r="O15" s="6"/>
    </row>
    <row r="16" spans="1:15" ht="21.75" customHeight="1">
      <c r="A16" s="7" t="s">
        <v>12</v>
      </c>
      <c r="N16" s="8"/>
      <c r="O16" s="9"/>
    </row>
    <row r="17" spans="1:15" ht="21.75" customHeight="1">
      <c r="A17" s="7" t="s">
        <v>13</v>
      </c>
      <c r="N17" s="10" t="s">
        <v>14</v>
      </c>
      <c r="O17" s="11" t="s">
        <v>137</v>
      </c>
    </row>
    <row r="18" spans="1:15" ht="21.75" customHeight="1">
      <c r="A18" s="7" t="s">
        <v>16</v>
      </c>
      <c r="N18" s="10"/>
      <c r="O18" s="12"/>
    </row>
    <row r="19" spans="1:15" ht="21.75" customHeight="1">
      <c r="A19" s="7" t="s">
        <v>17</v>
      </c>
      <c r="N19" s="10"/>
      <c r="O19" s="12"/>
    </row>
    <row r="20" spans="1:15" ht="21.75" customHeight="1">
      <c r="A20" s="7" t="s">
        <v>18</v>
      </c>
      <c r="N20" s="10"/>
      <c r="O20" s="13"/>
    </row>
    <row r="21" spans="1:15" ht="21.75" customHeight="1">
      <c r="A21" s="2" t="s">
        <v>19</v>
      </c>
      <c r="C21" s="1" t="s">
        <v>20</v>
      </c>
      <c r="D21" s="1"/>
      <c r="N21" s="14"/>
      <c r="O21" s="14"/>
    </row>
    <row r="23" spans="1:15" ht="21.75" customHeight="1">
      <c r="A23" s="2" t="s">
        <v>21</v>
      </c>
      <c r="E23" s="2" t="s">
        <v>22</v>
      </c>
    </row>
    <row r="24" spans="1:15" ht="21.75" customHeight="1">
      <c r="G24" s="2" t="s">
        <v>23</v>
      </c>
    </row>
    <row r="25" spans="1:15" ht="21.7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37.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1.7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1.75" customHeight="1">
      <c r="A28" s="19">
        <v>1</v>
      </c>
      <c r="B28" s="20">
        <v>0</v>
      </c>
      <c r="C28" s="21">
        <v>0.15</v>
      </c>
      <c r="D28" s="22">
        <v>4710</v>
      </c>
      <c r="E28" s="22">
        <f t="shared" ref="E28:E59" si="0">D28*(100-2.49)/100</f>
        <v>4592.7210000000005</v>
      </c>
      <c r="F28" s="23">
        <v>33</v>
      </c>
      <c r="G28" s="24">
        <v>8</v>
      </c>
      <c r="H28" s="24">
        <v>8.15</v>
      </c>
      <c r="I28" s="22">
        <v>8210</v>
      </c>
      <c r="J28" s="22">
        <f t="shared" ref="J28:J59" si="1">I28*(100-2.49)/100</f>
        <v>8005.5710000000008</v>
      </c>
      <c r="K28" s="23">
        <v>65</v>
      </c>
      <c r="L28" s="24">
        <v>16</v>
      </c>
      <c r="M28" s="24">
        <v>16.149999999999999</v>
      </c>
      <c r="N28" s="22">
        <v>4710</v>
      </c>
      <c r="O28" s="22">
        <f t="shared" ref="O28:O59" si="2">N28*(100-2.49)/100</f>
        <v>4592.7210000000005</v>
      </c>
    </row>
    <row r="29" spans="1:15" ht="21.75" customHeight="1">
      <c r="A29" s="19">
        <v>2</v>
      </c>
      <c r="B29" s="19">
        <v>0.15</v>
      </c>
      <c r="C29" s="25">
        <v>0.3</v>
      </c>
      <c r="D29" s="22">
        <v>4710</v>
      </c>
      <c r="E29" s="22">
        <f t="shared" si="0"/>
        <v>4592.7210000000005</v>
      </c>
      <c r="F29" s="23">
        <v>34</v>
      </c>
      <c r="G29" s="24">
        <v>8.15</v>
      </c>
      <c r="H29" s="24">
        <v>8.3000000000000007</v>
      </c>
      <c r="I29" s="22">
        <v>8210</v>
      </c>
      <c r="J29" s="22">
        <f t="shared" si="1"/>
        <v>8005.5710000000008</v>
      </c>
      <c r="K29" s="23">
        <v>66</v>
      </c>
      <c r="L29" s="24">
        <v>16.149999999999999</v>
      </c>
      <c r="M29" s="24">
        <v>16.3</v>
      </c>
      <c r="N29" s="22">
        <v>4710</v>
      </c>
      <c r="O29" s="22">
        <f t="shared" si="2"/>
        <v>4592.7210000000005</v>
      </c>
    </row>
    <row r="30" spans="1:15" ht="21.75" customHeight="1">
      <c r="A30" s="19">
        <v>3</v>
      </c>
      <c r="B30" s="25">
        <v>0.3</v>
      </c>
      <c r="C30" s="21">
        <v>0.45</v>
      </c>
      <c r="D30" s="22">
        <v>4710</v>
      </c>
      <c r="E30" s="22">
        <f t="shared" si="0"/>
        <v>4592.7210000000005</v>
      </c>
      <c r="F30" s="23">
        <v>35</v>
      </c>
      <c r="G30" s="24">
        <v>8.3000000000000007</v>
      </c>
      <c r="H30" s="24">
        <v>8.4499999999999993</v>
      </c>
      <c r="I30" s="22">
        <v>8210</v>
      </c>
      <c r="J30" s="22">
        <f t="shared" si="1"/>
        <v>8005.5710000000008</v>
      </c>
      <c r="K30" s="23">
        <v>67</v>
      </c>
      <c r="L30" s="24">
        <v>16.3</v>
      </c>
      <c r="M30" s="24">
        <v>16.45</v>
      </c>
      <c r="N30" s="22">
        <v>4710</v>
      </c>
      <c r="O30" s="22">
        <f t="shared" si="2"/>
        <v>4592.7210000000005</v>
      </c>
    </row>
    <row r="31" spans="1:15" ht="21.75" customHeight="1">
      <c r="A31" s="19">
        <v>4</v>
      </c>
      <c r="B31" s="19">
        <v>0.45</v>
      </c>
      <c r="C31" s="24">
        <v>1</v>
      </c>
      <c r="D31" s="22">
        <v>4710</v>
      </c>
      <c r="E31" s="22">
        <f t="shared" si="0"/>
        <v>4592.7210000000005</v>
      </c>
      <c r="F31" s="23">
        <v>36</v>
      </c>
      <c r="G31" s="24">
        <v>8.4499999999999993</v>
      </c>
      <c r="H31" s="24">
        <v>9</v>
      </c>
      <c r="I31" s="22">
        <v>8210</v>
      </c>
      <c r="J31" s="22">
        <f t="shared" si="1"/>
        <v>8005.5710000000008</v>
      </c>
      <c r="K31" s="23">
        <v>68</v>
      </c>
      <c r="L31" s="24">
        <v>16.45</v>
      </c>
      <c r="M31" s="24">
        <v>17</v>
      </c>
      <c r="N31" s="22">
        <v>4710</v>
      </c>
      <c r="O31" s="22">
        <f t="shared" si="2"/>
        <v>4592.7210000000005</v>
      </c>
    </row>
    <row r="32" spans="1:15" ht="21.75" customHeight="1">
      <c r="A32" s="19">
        <v>5</v>
      </c>
      <c r="B32" s="24">
        <v>1</v>
      </c>
      <c r="C32" s="21">
        <v>1.1499999999999999</v>
      </c>
      <c r="D32" s="22">
        <v>4710</v>
      </c>
      <c r="E32" s="22">
        <f t="shared" si="0"/>
        <v>4592.7210000000005</v>
      </c>
      <c r="F32" s="23">
        <v>37</v>
      </c>
      <c r="G32" s="24">
        <v>9</v>
      </c>
      <c r="H32" s="24">
        <v>9.15</v>
      </c>
      <c r="I32" s="22">
        <v>8210</v>
      </c>
      <c r="J32" s="22">
        <f t="shared" si="1"/>
        <v>8005.5710000000008</v>
      </c>
      <c r="K32" s="23">
        <v>69</v>
      </c>
      <c r="L32" s="24">
        <v>17</v>
      </c>
      <c r="M32" s="24">
        <v>17.149999999999999</v>
      </c>
      <c r="N32" s="22">
        <v>4710</v>
      </c>
      <c r="O32" s="22">
        <f t="shared" si="2"/>
        <v>4592.7210000000005</v>
      </c>
    </row>
    <row r="33" spans="1:15" ht="21.75" customHeight="1">
      <c r="A33" s="19">
        <v>6</v>
      </c>
      <c r="B33" s="21">
        <v>1.1499999999999999</v>
      </c>
      <c r="C33" s="24">
        <v>1.3</v>
      </c>
      <c r="D33" s="22">
        <v>4710</v>
      </c>
      <c r="E33" s="22">
        <f t="shared" si="0"/>
        <v>4592.7210000000005</v>
      </c>
      <c r="F33" s="23">
        <v>38</v>
      </c>
      <c r="G33" s="24">
        <v>9.15</v>
      </c>
      <c r="H33" s="24">
        <v>9.3000000000000007</v>
      </c>
      <c r="I33" s="22">
        <v>8210</v>
      </c>
      <c r="J33" s="22">
        <f t="shared" si="1"/>
        <v>8005.5710000000008</v>
      </c>
      <c r="K33" s="23">
        <v>70</v>
      </c>
      <c r="L33" s="24">
        <v>17.149999999999999</v>
      </c>
      <c r="M33" s="24">
        <v>17.3</v>
      </c>
      <c r="N33" s="22">
        <v>4710</v>
      </c>
      <c r="O33" s="22">
        <f t="shared" si="2"/>
        <v>4592.7210000000005</v>
      </c>
    </row>
    <row r="34" spans="1:15" ht="21.75" customHeight="1">
      <c r="A34" s="19">
        <v>7</v>
      </c>
      <c r="B34" s="25">
        <v>1.3</v>
      </c>
      <c r="C34" s="21">
        <v>1.45</v>
      </c>
      <c r="D34" s="22">
        <v>4710</v>
      </c>
      <c r="E34" s="22">
        <f t="shared" si="0"/>
        <v>4592.7210000000005</v>
      </c>
      <c r="F34" s="23">
        <v>39</v>
      </c>
      <c r="G34" s="24">
        <v>9.3000000000000007</v>
      </c>
      <c r="H34" s="24">
        <v>9.4499999999999993</v>
      </c>
      <c r="I34" s="22">
        <v>8210</v>
      </c>
      <c r="J34" s="22">
        <f t="shared" si="1"/>
        <v>8005.5710000000008</v>
      </c>
      <c r="K34" s="23">
        <v>71</v>
      </c>
      <c r="L34" s="24">
        <v>17.3</v>
      </c>
      <c r="M34" s="24">
        <v>17.45</v>
      </c>
      <c r="N34" s="22">
        <v>4710</v>
      </c>
      <c r="O34" s="22">
        <f t="shared" si="2"/>
        <v>4592.7210000000005</v>
      </c>
    </row>
    <row r="35" spans="1:15" ht="21.75" customHeight="1">
      <c r="A35" s="19">
        <v>8</v>
      </c>
      <c r="B35" s="19">
        <v>1.45</v>
      </c>
      <c r="C35" s="24">
        <v>2</v>
      </c>
      <c r="D35" s="22">
        <v>4710</v>
      </c>
      <c r="E35" s="22">
        <f t="shared" si="0"/>
        <v>4592.7210000000005</v>
      </c>
      <c r="F35" s="23">
        <v>40</v>
      </c>
      <c r="G35" s="24">
        <v>9.4499999999999993</v>
      </c>
      <c r="H35" s="24">
        <v>10</v>
      </c>
      <c r="I35" s="22">
        <v>8210</v>
      </c>
      <c r="J35" s="22">
        <f t="shared" si="1"/>
        <v>8005.5710000000008</v>
      </c>
      <c r="K35" s="23">
        <v>72</v>
      </c>
      <c r="L35" s="26">
        <v>17.45</v>
      </c>
      <c r="M35" s="24">
        <v>18</v>
      </c>
      <c r="N35" s="22">
        <v>4710</v>
      </c>
      <c r="O35" s="22">
        <f t="shared" si="2"/>
        <v>4592.7210000000005</v>
      </c>
    </row>
    <row r="36" spans="1:15" ht="21.75" customHeight="1">
      <c r="A36" s="19">
        <v>9</v>
      </c>
      <c r="B36" s="25">
        <v>2</v>
      </c>
      <c r="C36" s="21">
        <v>2.15</v>
      </c>
      <c r="D36" s="22">
        <v>4710</v>
      </c>
      <c r="E36" s="22">
        <f t="shared" si="0"/>
        <v>4592.7210000000005</v>
      </c>
      <c r="F36" s="23">
        <v>41</v>
      </c>
      <c r="G36" s="24">
        <v>10</v>
      </c>
      <c r="H36" s="26">
        <v>10.15</v>
      </c>
      <c r="I36" s="22">
        <v>8210</v>
      </c>
      <c r="J36" s="22">
        <f t="shared" si="1"/>
        <v>8005.5710000000008</v>
      </c>
      <c r="K36" s="23">
        <v>73</v>
      </c>
      <c r="L36" s="26">
        <v>18</v>
      </c>
      <c r="M36" s="24">
        <v>18.149999999999999</v>
      </c>
      <c r="N36" s="22">
        <v>4710</v>
      </c>
      <c r="O36" s="22">
        <f t="shared" si="2"/>
        <v>4592.7210000000005</v>
      </c>
    </row>
    <row r="37" spans="1:15" ht="21.75" customHeight="1">
      <c r="A37" s="19">
        <v>10</v>
      </c>
      <c r="B37" s="19">
        <v>2.15</v>
      </c>
      <c r="C37" s="24">
        <v>2.2999999999999998</v>
      </c>
      <c r="D37" s="22">
        <v>4710</v>
      </c>
      <c r="E37" s="22">
        <f t="shared" si="0"/>
        <v>4592.7210000000005</v>
      </c>
      <c r="F37" s="23">
        <v>42</v>
      </c>
      <c r="G37" s="24">
        <v>10.15</v>
      </c>
      <c r="H37" s="26">
        <v>10.3</v>
      </c>
      <c r="I37" s="22">
        <v>8210</v>
      </c>
      <c r="J37" s="22">
        <f t="shared" si="1"/>
        <v>8005.5710000000008</v>
      </c>
      <c r="K37" s="23">
        <v>74</v>
      </c>
      <c r="L37" s="26">
        <v>18.149999999999999</v>
      </c>
      <c r="M37" s="24">
        <v>18.3</v>
      </c>
      <c r="N37" s="22">
        <v>4710</v>
      </c>
      <c r="O37" s="22">
        <f t="shared" si="2"/>
        <v>4592.7210000000005</v>
      </c>
    </row>
    <row r="38" spans="1:15" ht="21.75" customHeight="1">
      <c r="A38" s="19">
        <v>11</v>
      </c>
      <c r="B38" s="25">
        <v>2.2999999999999998</v>
      </c>
      <c r="C38" s="21">
        <v>2.4500000000000002</v>
      </c>
      <c r="D38" s="22">
        <v>4710</v>
      </c>
      <c r="E38" s="22">
        <f t="shared" si="0"/>
        <v>4592.7210000000005</v>
      </c>
      <c r="F38" s="23">
        <v>43</v>
      </c>
      <c r="G38" s="24">
        <v>10.3</v>
      </c>
      <c r="H38" s="26">
        <v>10.45</v>
      </c>
      <c r="I38" s="22">
        <v>8210</v>
      </c>
      <c r="J38" s="22">
        <f t="shared" si="1"/>
        <v>8005.5710000000008</v>
      </c>
      <c r="K38" s="23">
        <v>75</v>
      </c>
      <c r="L38" s="26">
        <v>18.3</v>
      </c>
      <c r="M38" s="24">
        <v>18.45</v>
      </c>
      <c r="N38" s="22">
        <v>4710</v>
      </c>
      <c r="O38" s="22">
        <f t="shared" si="2"/>
        <v>4592.7210000000005</v>
      </c>
    </row>
    <row r="39" spans="1:15" ht="21.75" customHeight="1">
      <c r="A39" s="19">
        <v>12</v>
      </c>
      <c r="B39" s="19">
        <v>2.4500000000000002</v>
      </c>
      <c r="C39" s="24">
        <v>3</v>
      </c>
      <c r="D39" s="22">
        <v>4710</v>
      </c>
      <c r="E39" s="22">
        <f t="shared" si="0"/>
        <v>4592.7210000000005</v>
      </c>
      <c r="F39" s="23">
        <v>44</v>
      </c>
      <c r="G39" s="24">
        <v>10.45</v>
      </c>
      <c r="H39" s="26">
        <v>11</v>
      </c>
      <c r="I39" s="22">
        <v>8210</v>
      </c>
      <c r="J39" s="22">
        <f t="shared" si="1"/>
        <v>8005.5710000000008</v>
      </c>
      <c r="K39" s="23">
        <v>76</v>
      </c>
      <c r="L39" s="26">
        <v>18.45</v>
      </c>
      <c r="M39" s="24">
        <v>19</v>
      </c>
      <c r="N39" s="22">
        <v>4710</v>
      </c>
      <c r="O39" s="22">
        <f t="shared" si="2"/>
        <v>4592.7210000000005</v>
      </c>
    </row>
    <row r="40" spans="1:15" ht="21.75" customHeight="1">
      <c r="A40" s="19">
        <v>13</v>
      </c>
      <c r="B40" s="25">
        <v>3</v>
      </c>
      <c r="C40" s="27">
        <v>3.15</v>
      </c>
      <c r="D40" s="22">
        <v>4710</v>
      </c>
      <c r="E40" s="22">
        <f t="shared" si="0"/>
        <v>4592.7210000000005</v>
      </c>
      <c r="F40" s="23">
        <v>45</v>
      </c>
      <c r="G40" s="24">
        <v>11</v>
      </c>
      <c r="H40" s="26">
        <v>11.15</v>
      </c>
      <c r="I40" s="22">
        <v>8210</v>
      </c>
      <c r="J40" s="22">
        <f t="shared" si="1"/>
        <v>8005.5710000000008</v>
      </c>
      <c r="K40" s="23">
        <v>77</v>
      </c>
      <c r="L40" s="26">
        <v>19</v>
      </c>
      <c r="M40" s="24">
        <v>19.149999999999999</v>
      </c>
      <c r="N40" s="22">
        <v>4710</v>
      </c>
      <c r="O40" s="22">
        <f t="shared" si="2"/>
        <v>4592.7210000000005</v>
      </c>
    </row>
    <row r="41" spans="1:15" ht="21.75" customHeight="1">
      <c r="A41" s="19">
        <v>14</v>
      </c>
      <c r="B41" s="19">
        <v>3.15</v>
      </c>
      <c r="C41" s="26">
        <v>3.3</v>
      </c>
      <c r="D41" s="22">
        <v>4710</v>
      </c>
      <c r="E41" s="22">
        <f t="shared" si="0"/>
        <v>4592.7210000000005</v>
      </c>
      <c r="F41" s="23">
        <v>46</v>
      </c>
      <c r="G41" s="24">
        <v>11.15</v>
      </c>
      <c r="H41" s="26">
        <v>11.3</v>
      </c>
      <c r="I41" s="22">
        <v>8210</v>
      </c>
      <c r="J41" s="22">
        <f t="shared" si="1"/>
        <v>8005.5710000000008</v>
      </c>
      <c r="K41" s="23">
        <v>78</v>
      </c>
      <c r="L41" s="26">
        <v>19.149999999999999</v>
      </c>
      <c r="M41" s="24">
        <v>19.3</v>
      </c>
      <c r="N41" s="22">
        <v>4710</v>
      </c>
      <c r="O41" s="22">
        <f t="shared" si="2"/>
        <v>4592.7210000000005</v>
      </c>
    </row>
    <row r="42" spans="1:15" ht="21.75" customHeight="1">
      <c r="A42" s="19">
        <v>15</v>
      </c>
      <c r="B42" s="25">
        <v>3.3</v>
      </c>
      <c r="C42" s="27">
        <v>3.45</v>
      </c>
      <c r="D42" s="22">
        <v>4710</v>
      </c>
      <c r="E42" s="22">
        <f t="shared" si="0"/>
        <v>4592.7210000000005</v>
      </c>
      <c r="F42" s="23">
        <v>47</v>
      </c>
      <c r="G42" s="24">
        <v>11.3</v>
      </c>
      <c r="H42" s="26">
        <v>11.45</v>
      </c>
      <c r="I42" s="22">
        <v>8210</v>
      </c>
      <c r="J42" s="22">
        <f t="shared" si="1"/>
        <v>8005.5710000000008</v>
      </c>
      <c r="K42" s="23">
        <v>79</v>
      </c>
      <c r="L42" s="26">
        <v>19.3</v>
      </c>
      <c r="M42" s="24">
        <v>19.45</v>
      </c>
      <c r="N42" s="22">
        <v>4710</v>
      </c>
      <c r="O42" s="22">
        <f t="shared" si="2"/>
        <v>4592.7210000000005</v>
      </c>
    </row>
    <row r="43" spans="1:15" ht="21.75" customHeight="1">
      <c r="A43" s="19">
        <v>16</v>
      </c>
      <c r="B43" s="19">
        <v>3.45</v>
      </c>
      <c r="C43" s="26">
        <v>4</v>
      </c>
      <c r="D43" s="22">
        <v>4710</v>
      </c>
      <c r="E43" s="22">
        <f t="shared" si="0"/>
        <v>4592.7210000000005</v>
      </c>
      <c r="F43" s="23">
        <v>48</v>
      </c>
      <c r="G43" s="24">
        <v>11.45</v>
      </c>
      <c r="H43" s="26">
        <v>12</v>
      </c>
      <c r="I43" s="22">
        <v>8210</v>
      </c>
      <c r="J43" s="22">
        <f t="shared" si="1"/>
        <v>8005.5710000000008</v>
      </c>
      <c r="K43" s="23">
        <v>80</v>
      </c>
      <c r="L43" s="26">
        <v>19.45</v>
      </c>
      <c r="M43" s="24">
        <v>20</v>
      </c>
      <c r="N43" s="22">
        <v>4710</v>
      </c>
      <c r="O43" s="22">
        <f t="shared" si="2"/>
        <v>4592.7210000000005</v>
      </c>
    </row>
    <row r="44" spans="1:15" ht="21.75" customHeight="1">
      <c r="A44" s="19">
        <v>17</v>
      </c>
      <c r="B44" s="25">
        <v>4</v>
      </c>
      <c r="C44" s="27">
        <v>4.1500000000000004</v>
      </c>
      <c r="D44" s="22">
        <v>4710</v>
      </c>
      <c r="E44" s="22">
        <f t="shared" si="0"/>
        <v>4592.7210000000005</v>
      </c>
      <c r="F44" s="23">
        <v>49</v>
      </c>
      <c r="G44" s="24">
        <v>12</v>
      </c>
      <c r="H44" s="26">
        <v>12.15</v>
      </c>
      <c r="I44" s="22">
        <v>4710</v>
      </c>
      <c r="J44" s="22">
        <f t="shared" si="1"/>
        <v>4592.7210000000005</v>
      </c>
      <c r="K44" s="23">
        <v>81</v>
      </c>
      <c r="L44" s="26">
        <v>20</v>
      </c>
      <c r="M44" s="24">
        <v>20.149999999999999</v>
      </c>
      <c r="N44" s="22">
        <v>4710</v>
      </c>
      <c r="O44" s="22">
        <f t="shared" si="2"/>
        <v>4592.7210000000005</v>
      </c>
    </row>
    <row r="45" spans="1:15" ht="21.75" customHeight="1">
      <c r="A45" s="19">
        <v>18</v>
      </c>
      <c r="B45" s="19">
        <v>4.1500000000000004</v>
      </c>
      <c r="C45" s="26">
        <v>4.3</v>
      </c>
      <c r="D45" s="22">
        <v>4710</v>
      </c>
      <c r="E45" s="22">
        <f t="shared" si="0"/>
        <v>4592.7210000000005</v>
      </c>
      <c r="F45" s="23">
        <v>50</v>
      </c>
      <c r="G45" s="24">
        <v>12.15</v>
      </c>
      <c r="H45" s="26">
        <v>12.3</v>
      </c>
      <c r="I45" s="22">
        <v>4710</v>
      </c>
      <c r="J45" s="22">
        <f t="shared" si="1"/>
        <v>4592.7210000000005</v>
      </c>
      <c r="K45" s="23">
        <v>82</v>
      </c>
      <c r="L45" s="26">
        <v>20.149999999999999</v>
      </c>
      <c r="M45" s="24">
        <v>20.3</v>
      </c>
      <c r="N45" s="22">
        <v>4710</v>
      </c>
      <c r="O45" s="22">
        <f t="shared" si="2"/>
        <v>4592.7210000000005</v>
      </c>
    </row>
    <row r="46" spans="1:15" ht="21.75" customHeight="1">
      <c r="A46" s="19">
        <v>19</v>
      </c>
      <c r="B46" s="25">
        <v>4.3</v>
      </c>
      <c r="C46" s="27">
        <v>4.45</v>
      </c>
      <c r="D46" s="22">
        <v>4710</v>
      </c>
      <c r="E46" s="22">
        <f t="shared" si="0"/>
        <v>4592.7210000000005</v>
      </c>
      <c r="F46" s="23">
        <v>51</v>
      </c>
      <c r="G46" s="24">
        <v>12.3</v>
      </c>
      <c r="H46" s="26">
        <v>12.45</v>
      </c>
      <c r="I46" s="22">
        <v>4710</v>
      </c>
      <c r="J46" s="22">
        <f t="shared" si="1"/>
        <v>4592.7210000000005</v>
      </c>
      <c r="K46" s="23">
        <v>83</v>
      </c>
      <c r="L46" s="26">
        <v>20.3</v>
      </c>
      <c r="M46" s="24">
        <v>20.45</v>
      </c>
      <c r="N46" s="22">
        <v>4710</v>
      </c>
      <c r="O46" s="22">
        <f t="shared" si="2"/>
        <v>4592.7210000000005</v>
      </c>
    </row>
    <row r="47" spans="1:15" ht="21.75" customHeight="1">
      <c r="A47" s="19">
        <v>20</v>
      </c>
      <c r="B47" s="19">
        <v>4.45</v>
      </c>
      <c r="C47" s="26">
        <v>5</v>
      </c>
      <c r="D47" s="22">
        <v>4710</v>
      </c>
      <c r="E47" s="22">
        <f t="shared" si="0"/>
        <v>4592.7210000000005</v>
      </c>
      <c r="F47" s="23">
        <v>52</v>
      </c>
      <c r="G47" s="24">
        <v>12.45</v>
      </c>
      <c r="H47" s="26">
        <v>13</v>
      </c>
      <c r="I47" s="22">
        <v>4710</v>
      </c>
      <c r="J47" s="22">
        <f t="shared" si="1"/>
        <v>4592.7210000000005</v>
      </c>
      <c r="K47" s="23">
        <v>84</v>
      </c>
      <c r="L47" s="26">
        <v>20.45</v>
      </c>
      <c r="M47" s="24">
        <v>21</v>
      </c>
      <c r="N47" s="22">
        <v>4710</v>
      </c>
      <c r="O47" s="22">
        <f t="shared" si="2"/>
        <v>4592.7210000000005</v>
      </c>
    </row>
    <row r="48" spans="1:15" ht="21.75" customHeight="1">
      <c r="A48" s="19">
        <v>21</v>
      </c>
      <c r="B48" s="24">
        <v>5</v>
      </c>
      <c r="C48" s="27">
        <v>5.15</v>
      </c>
      <c r="D48" s="22">
        <v>4710</v>
      </c>
      <c r="E48" s="22">
        <f t="shared" si="0"/>
        <v>4592.7210000000005</v>
      </c>
      <c r="F48" s="23">
        <v>53</v>
      </c>
      <c r="G48" s="24">
        <v>13</v>
      </c>
      <c r="H48" s="26">
        <v>13.15</v>
      </c>
      <c r="I48" s="22">
        <v>4710</v>
      </c>
      <c r="J48" s="22">
        <f t="shared" si="1"/>
        <v>4592.7210000000005</v>
      </c>
      <c r="K48" s="23">
        <v>85</v>
      </c>
      <c r="L48" s="26">
        <v>21</v>
      </c>
      <c r="M48" s="24">
        <v>21.15</v>
      </c>
      <c r="N48" s="22">
        <v>4710</v>
      </c>
      <c r="O48" s="22">
        <f t="shared" si="2"/>
        <v>4592.7210000000005</v>
      </c>
    </row>
    <row r="49" spans="1:18" ht="21.75" customHeight="1">
      <c r="A49" s="19">
        <v>22</v>
      </c>
      <c r="B49" s="21">
        <v>5.15</v>
      </c>
      <c r="C49" s="26">
        <v>5.3</v>
      </c>
      <c r="D49" s="22">
        <v>4710</v>
      </c>
      <c r="E49" s="22">
        <f t="shared" si="0"/>
        <v>4592.7210000000005</v>
      </c>
      <c r="F49" s="23">
        <v>54</v>
      </c>
      <c r="G49" s="24">
        <v>13.15</v>
      </c>
      <c r="H49" s="26">
        <v>13.3</v>
      </c>
      <c r="I49" s="22">
        <v>4710</v>
      </c>
      <c r="J49" s="22">
        <f t="shared" si="1"/>
        <v>4592.7210000000005</v>
      </c>
      <c r="K49" s="23">
        <v>86</v>
      </c>
      <c r="L49" s="26">
        <v>21.15</v>
      </c>
      <c r="M49" s="24">
        <v>21.3</v>
      </c>
      <c r="N49" s="22">
        <v>4710</v>
      </c>
      <c r="O49" s="22">
        <f t="shared" si="2"/>
        <v>4592.7210000000005</v>
      </c>
    </row>
    <row r="50" spans="1:18" ht="21.75" customHeight="1">
      <c r="A50" s="19">
        <v>23</v>
      </c>
      <c r="B50" s="24">
        <v>5.3</v>
      </c>
      <c r="C50" s="27">
        <v>5.45</v>
      </c>
      <c r="D50" s="22">
        <v>4710</v>
      </c>
      <c r="E50" s="22">
        <f t="shared" si="0"/>
        <v>4592.7210000000005</v>
      </c>
      <c r="F50" s="23">
        <v>55</v>
      </c>
      <c r="G50" s="24">
        <v>13.3</v>
      </c>
      <c r="H50" s="26">
        <v>13.45</v>
      </c>
      <c r="I50" s="22">
        <v>4710</v>
      </c>
      <c r="J50" s="22">
        <f t="shared" si="1"/>
        <v>4592.7210000000005</v>
      </c>
      <c r="K50" s="23">
        <v>87</v>
      </c>
      <c r="L50" s="26">
        <v>21.3</v>
      </c>
      <c r="M50" s="24">
        <v>21.45</v>
      </c>
      <c r="N50" s="22">
        <v>4710</v>
      </c>
      <c r="O50" s="22">
        <f t="shared" si="2"/>
        <v>4592.7210000000005</v>
      </c>
    </row>
    <row r="51" spans="1:18" ht="21.75" customHeight="1">
      <c r="A51" s="19">
        <v>24</v>
      </c>
      <c r="B51" s="21">
        <v>5.45</v>
      </c>
      <c r="C51" s="26">
        <v>6</v>
      </c>
      <c r="D51" s="22">
        <v>4710</v>
      </c>
      <c r="E51" s="22">
        <f t="shared" si="0"/>
        <v>4592.7210000000005</v>
      </c>
      <c r="F51" s="23">
        <v>56</v>
      </c>
      <c r="G51" s="24">
        <v>13.45</v>
      </c>
      <c r="H51" s="26">
        <v>14</v>
      </c>
      <c r="I51" s="22">
        <v>4710</v>
      </c>
      <c r="J51" s="22">
        <f t="shared" si="1"/>
        <v>4592.7210000000005</v>
      </c>
      <c r="K51" s="23">
        <v>88</v>
      </c>
      <c r="L51" s="26">
        <v>21.45</v>
      </c>
      <c r="M51" s="24">
        <v>22</v>
      </c>
      <c r="N51" s="22">
        <v>4710</v>
      </c>
      <c r="O51" s="22">
        <f t="shared" si="2"/>
        <v>4592.7210000000005</v>
      </c>
    </row>
    <row r="52" spans="1:18" ht="21.75" customHeight="1">
      <c r="A52" s="19">
        <v>25</v>
      </c>
      <c r="B52" s="24">
        <v>6</v>
      </c>
      <c r="C52" s="27">
        <v>6.15</v>
      </c>
      <c r="D52" s="22">
        <v>4710</v>
      </c>
      <c r="E52" s="22">
        <f t="shared" si="0"/>
        <v>4592.7210000000005</v>
      </c>
      <c r="F52" s="23">
        <v>57</v>
      </c>
      <c r="G52" s="24">
        <v>14</v>
      </c>
      <c r="H52" s="26">
        <v>14.15</v>
      </c>
      <c r="I52" s="22">
        <v>4710</v>
      </c>
      <c r="J52" s="22">
        <f t="shared" si="1"/>
        <v>4592.7210000000005</v>
      </c>
      <c r="K52" s="23">
        <v>89</v>
      </c>
      <c r="L52" s="26">
        <v>22</v>
      </c>
      <c r="M52" s="24">
        <v>22.15</v>
      </c>
      <c r="N52" s="22">
        <v>4710</v>
      </c>
      <c r="O52" s="22">
        <f t="shared" si="2"/>
        <v>4592.7210000000005</v>
      </c>
    </row>
    <row r="53" spans="1:18" ht="21.75" customHeight="1">
      <c r="A53" s="19">
        <v>26</v>
      </c>
      <c r="B53" s="21">
        <v>6.15</v>
      </c>
      <c r="C53" s="26">
        <v>6.3</v>
      </c>
      <c r="D53" s="22">
        <v>4710</v>
      </c>
      <c r="E53" s="22">
        <f t="shared" si="0"/>
        <v>4592.7210000000005</v>
      </c>
      <c r="F53" s="23">
        <v>58</v>
      </c>
      <c r="G53" s="24">
        <v>14.15</v>
      </c>
      <c r="H53" s="26">
        <v>14.3</v>
      </c>
      <c r="I53" s="22">
        <v>4710</v>
      </c>
      <c r="J53" s="22">
        <f t="shared" si="1"/>
        <v>4592.7210000000005</v>
      </c>
      <c r="K53" s="23">
        <v>90</v>
      </c>
      <c r="L53" s="26">
        <v>22.15</v>
      </c>
      <c r="M53" s="24">
        <v>22.3</v>
      </c>
      <c r="N53" s="22">
        <v>4710</v>
      </c>
      <c r="O53" s="22">
        <f t="shared" si="2"/>
        <v>4592.7210000000005</v>
      </c>
    </row>
    <row r="54" spans="1:18" ht="21.75" customHeight="1">
      <c r="A54" s="19">
        <v>27</v>
      </c>
      <c r="B54" s="24">
        <v>6.3</v>
      </c>
      <c r="C54" s="27">
        <v>6.45</v>
      </c>
      <c r="D54" s="22">
        <v>4710</v>
      </c>
      <c r="E54" s="22">
        <f t="shared" si="0"/>
        <v>4592.7210000000005</v>
      </c>
      <c r="F54" s="23">
        <v>59</v>
      </c>
      <c r="G54" s="24">
        <v>14.3</v>
      </c>
      <c r="H54" s="26">
        <v>14.45</v>
      </c>
      <c r="I54" s="22">
        <v>4710</v>
      </c>
      <c r="J54" s="22">
        <f t="shared" si="1"/>
        <v>4592.7210000000005</v>
      </c>
      <c r="K54" s="23">
        <v>91</v>
      </c>
      <c r="L54" s="26">
        <v>22.3</v>
      </c>
      <c r="M54" s="24">
        <v>22.45</v>
      </c>
      <c r="N54" s="22">
        <v>4710</v>
      </c>
      <c r="O54" s="22">
        <f t="shared" si="2"/>
        <v>4592.7210000000005</v>
      </c>
    </row>
    <row r="55" spans="1:18" ht="21.75" customHeight="1">
      <c r="A55" s="19">
        <v>28</v>
      </c>
      <c r="B55" s="21">
        <v>6.45</v>
      </c>
      <c r="C55" s="26">
        <v>7</v>
      </c>
      <c r="D55" s="22">
        <v>4710</v>
      </c>
      <c r="E55" s="22">
        <f t="shared" si="0"/>
        <v>4592.7210000000005</v>
      </c>
      <c r="F55" s="23">
        <v>60</v>
      </c>
      <c r="G55" s="24">
        <v>14.45</v>
      </c>
      <c r="H55" s="24">
        <v>15</v>
      </c>
      <c r="I55" s="22">
        <v>4710</v>
      </c>
      <c r="J55" s="22">
        <f t="shared" si="1"/>
        <v>4592.7210000000005</v>
      </c>
      <c r="K55" s="23">
        <v>92</v>
      </c>
      <c r="L55" s="26">
        <v>22.45</v>
      </c>
      <c r="M55" s="24">
        <v>23</v>
      </c>
      <c r="N55" s="22">
        <v>4710</v>
      </c>
      <c r="O55" s="22">
        <f t="shared" si="2"/>
        <v>4592.7210000000005</v>
      </c>
    </row>
    <row r="56" spans="1:18" ht="21.75" customHeight="1">
      <c r="A56" s="19">
        <v>29</v>
      </c>
      <c r="B56" s="24">
        <v>7</v>
      </c>
      <c r="C56" s="27">
        <v>7.15</v>
      </c>
      <c r="D56" s="22">
        <v>4710</v>
      </c>
      <c r="E56" s="22">
        <f t="shared" si="0"/>
        <v>4592.7210000000005</v>
      </c>
      <c r="F56" s="23">
        <v>61</v>
      </c>
      <c r="G56" s="24">
        <v>15</v>
      </c>
      <c r="H56" s="24">
        <v>15.15</v>
      </c>
      <c r="I56" s="22">
        <v>4710</v>
      </c>
      <c r="J56" s="22">
        <f t="shared" si="1"/>
        <v>4592.7210000000005</v>
      </c>
      <c r="K56" s="23">
        <v>93</v>
      </c>
      <c r="L56" s="26">
        <v>23</v>
      </c>
      <c r="M56" s="24">
        <v>23.15</v>
      </c>
      <c r="N56" s="22">
        <v>4710</v>
      </c>
      <c r="O56" s="22">
        <f t="shared" si="2"/>
        <v>4592.7210000000005</v>
      </c>
    </row>
    <row r="57" spans="1:18" ht="21.75" customHeight="1">
      <c r="A57" s="19">
        <v>30</v>
      </c>
      <c r="B57" s="21">
        <v>7.15</v>
      </c>
      <c r="C57" s="26">
        <v>7.3</v>
      </c>
      <c r="D57" s="22">
        <v>4710</v>
      </c>
      <c r="E57" s="22">
        <f t="shared" si="0"/>
        <v>4592.7210000000005</v>
      </c>
      <c r="F57" s="23">
        <v>62</v>
      </c>
      <c r="G57" s="24">
        <v>15.15</v>
      </c>
      <c r="H57" s="24">
        <v>15.3</v>
      </c>
      <c r="I57" s="22">
        <v>4710</v>
      </c>
      <c r="J57" s="22">
        <f t="shared" si="1"/>
        <v>4592.7210000000005</v>
      </c>
      <c r="K57" s="23">
        <v>94</v>
      </c>
      <c r="L57" s="24">
        <v>23.15</v>
      </c>
      <c r="M57" s="24">
        <v>23.3</v>
      </c>
      <c r="N57" s="22">
        <v>4710</v>
      </c>
      <c r="O57" s="22">
        <f t="shared" si="2"/>
        <v>4592.7210000000005</v>
      </c>
    </row>
    <row r="58" spans="1:18" ht="21.75" customHeight="1">
      <c r="A58" s="19">
        <v>31</v>
      </c>
      <c r="B58" s="24">
        <v>7.3</v>
      </c>
      <c r="C58" s="27">
        <v>7.45</v>
      </c>
      <c r="D58" s="22">
        <v>4710</v>
      </c>
      <c r="E58" s="22">
        <f t="shared" si="0"/>
        <v>4592.7210000000005</v>
      </c>
      <c r="F58" s="23">
        <v>63</v>
      </c>
      <c r="G58" s="24">
        <v>15.3</v>
      </c>
      <c r="H58" s="24">
        <v>15.45</v>
      </c>
      <c r="I58" s="22">
        <v>4710</v>
      </c>
      <c r="J58" s="22">
        <f t="shared" si="1"/>
        <v>4592.7210000000005</v>
      </c>
      <c r="K58" s="23">
        <v>95</v>
      </c>
      <c r="L58" s="24">
        <v>23.3</v>
      </c>
      <c r="M58" s="24">
        <v>23.45</v>
      </c>
      <c r="N58" s="22">
        <v>4710</v>
      </c>
      <c r="O58" s="22">
        <f t="shared" si="2"/>
        <v>4592.7210000000005</v>
      </c>
    </row>
    <row r="59" spans="1:18" ht="21.75" customHeight="1">
      <c r="A59" s="19">
        <v>32</v>
      </c>
      <c r="B59" s="21">
        <v>7.45</v>
      </c>
      <c r="C59" s="26">
        <v>8</v>
      </c>
      <c r="D59" s="22">
        <v>4710</v>
      </c>
      <c r="E59" s="22">
        <f t="shared" si="0"/>
        <v>4592.7210000000005</v>
      </c>
      <c r="F59" s="23">
        <v>64</v>
      </c>
      <c r="G59" s="24">
        <v>15.45</v>
      </c>
      <c r="H59" s="24">
        <v>16</v>
      </c>
      <c r="I59" s="22">
        <v>4710</v>
      </c>
      <c r="J59" s="22">
        <f t="shared" si="1"/>
        <v>4592.7210000000005</v>
      </c>
      <c r="K59" s="28">
        <v>96</v>
      </c>
      <c r="L59" s="24">
        <v>23.45</v>
      </c>
      <c r="M59" s="29">
        <v>24</v>
      </c>
      <c r="N59" s="22">
        <v>4710</v>
      </c>
      <c r="O59" s="22">
        <f t="shared" si="2"/>
        <v>4592.7210000000005</v>
      </c>
    </row>
    <row r="60" spans="1:18" ht="21.75" customHeight="1">
      <c r="A60" s="30"/>
      <c r="B60" s="31"/>
      <c r="C60" s="32"/>
      <c r="D60" s="33">
        <f>SUM(D28:D59)</f>
        <v>150720</v>
      </c>
      <c r="E60" s="34">
        <f>SUM(E28:E59)</f>
        <v>146967.07200000001</v>
      </c>
      <c r="F60" s="35"/>
      <c r="G60" s="36"/>
      <c r="H60" s="36"/>
      <c r="I60" s="34">
        <f>SUM(I28:I59)</f>
        <v>206720</v>
      </c>
      <c r="J60" s="33">
        <f>SUM(J28:J59)</f>
        <v>201572.67199999985</v>
      </c>
      <c r="K60" s="35"/>
      <c r="L60" s="36"/>
      <c r="M60" s="36"/>
      <c r="N60" s="33">
        <f>SUM(N28:N59)</f>
        <v>150720</v>
      </c>
      <c r="O60" s="34">
        <f>SUM(O28:O59)</f>
        <v>146967.07200000001</v>
      </c>
      <c r="P60" s="14"/>
      <c r="Q60" s="37"/>
      <c r="R60" s="14"/>
    </row>
    <row r="64" spans="1:18" ht="21.75" customHeight="1">
      <c r="A64" t="s">
        <v>138</v>
      </c>
      <c r="B64">
        <f>SUM(D60,I60,N60)/(4000*1000)</f>
        <v>0.12703999999999999</v>
      </c>
      <c r="C64">
        <f>ROUNDDOWN(SUM(E60,J60,O60)/(4000*1000),4)</f>
        <v>0.12379999999999999</v>
      </c>
    </row>
    <row r="66" spans="1:17" ht="21.75" customHeight="1">
      <c r="A66" s="2" t="s">
        <v>30</v>
      </c>
      <c r="D66" s="33"/>
      <c r="E66" s="38"/>
      <c r="J66" s="38"/>
      <c r="O66" s="38"/>
      <c r="Q66" s="38"/>
    </row>
    <row r="67" spans="1:17" ht="21.75" customHeight="1">
      <c r="D67" s="33"/>
      <c r="J67" s="38"/>
      <c r="Q67" s="38"/>
    </row>
    <row r="68" spans="1:17" ht="21.75" customHeight="1">
      <c r="A68" s="39" t="s">
        <v>127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1.7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1.75" customHeight="1">
      <c r="D70" s="33"/>
      <c r="E70" s="38"/>
      <c r="H70" s="38"/>
      <c r="J70" s="38"/>
    </row>
    <row r="71" spans="1:17" ht="21.75" customHeight="1">
      <c r="D71" s="33"/>
      <c r="E71" s="38"/>
      <c r="H71" s="38"/>
      <c r="M71" s="7" t="s">
        <v>33</v>
      </c>
    </row>
    <row r="72" spans="1:17" ht="21.75" customHeight="1">
      <c r="D72" s="33"/>
      <c r="E72" s="38"/>
      <c r="H72" s="38"/>
    </row>
    <row r="73" spans="1:17" ht="21.75" customHeight="1">
      <c r="D73" s="33"/>
      <c r="E73" s="38"/>
      <c r="H73" s="38"/>
    </row>
    <row r="74" spans="1:17" ht="21.75" customHeight="1">
      <c r="D74" s="33"/>
      <c r="E74" s="38"/>
      <c r="H74" s="38"/>
    </row>
    <row r="75" spans="1:17" ht="21.75" customHeight="1">
      <c r="D75" s="33"/>
      <c r="E75" s="38"/>
      <c r="H75" s="38"/>
    </row>
    <row r="76" spans="1:17" ht="21.75" customHeight="1">
      <c r="D76" s="33"/>
      <c r="E76" s="38"/>
      <c r="H76" s="38"/>
    </row>
    <row r="77" spans="1:17" ht="21.75" customHeight="1">
      <c r="D77" s="33"/>
      <c r="E77" s="38"/>
      <c r="H77" s="38"/>
    </row>
    <row r="78" spans="1:17" ht="21.75" customHeight="1">
      <c r="D78" s="33"/>
      <c r="E78" s="38"/>
      <c r="H78" s="38"/>
    </row>
    <row r="79" spans="1:17" ht="21.75" customHeight="1">
      <c r="D79" s="33"/>
      <c r="E79" s="38"/>
      <c r="H79" s="38"/>
    </row>
    <row r="80" spans="1:17" ht="21.75" customHeight="1">
      <c r="D80" s="33"/>
      <c r="E80" s="38"/>
      <c r="H80" s="38"/>
    </row>
    <row r="81" spans="4:8" ht="21.75" customHeight="1">
      <c r="D81" s="33"/>
      <c r="E81" s="38"/>
      <c r="H81" s="38"/>
    </row>
    <row r="82" spans="4:8" ht="21.75" customHeight="1">
      <c r="D82" s="33"/>
      <c r="E82" s="38"/>
      <c r="H82" s="38"/>
    </row>
    <row r="83" spans="4:8" ht="21.75" customHeight="1">
      <c r="D83" s="33"/>
      <c r="E83" s="38"/>
      <c r="H83" s="38"/>
    </row>
    <row r="84" spans="4:8" ht="21.75" customHeight="1">
      <c r="D84" s="33"/>
      <c r="E84" s="38"/>
      <c r="H84" s="38"/>
    </row>
    <row r="85" spans="4:8" ht="21.75" customHeight="1">
      <c r="D85" s="33"/>
      <c r="E85" s="38"/>
      <c r="H85" s="38"/>
    </row>
    <row r="86" spans="4:8" ht="21.75" customHeight="1">
      <c r="D86" s="33"/>
      <c r="E86" s="38"/>
      <c r="H86" s="38"/>
    </row>
    <row r="87" spans="4:8" ht="21.75" customHeight="1">
      <c r="D87" s="33"/>
      <c r="E87" s="38"/>
      <c r="H87" s="38"/>
    </row>
    <row r="88" spans="4:8" ht="21.75" customHeight="1">
      <c r="D88" s="33"/>
      <c r="E88" s="38"/>
      <c r="H88" s="38"/>
    </row>
    <row r="89" spans="4:8" ht="21.75" customHeight="1">
      <c r="D89" s="33"/>
      <c r="E89" s="38"/>
      <c r="H89" s="38"/>
    </row>
    <row r="90" spans="4:8" ht="21.75" customHeight="1">
      <c r="D90" s="33"/>
      <c r="E90" s="38"/>
      <c r="H90" s="38"/>
    </row>
    <row r="91" spans="4:8" ht="21.75" customHeight="1">
      <c r="D91" s="33"/>
      <c r="E91" s="38"/>
      <c r="H91" s="38"/>
    </row>
    <row r="92" spans="4:8" ht="21.75" customHeight="1">
      <c r="D92" s="33"/>
      <c r="E92" s="38"/>
      <c r="H92" s="38"/>
    </row>
    <row r="93" spans="4:8" ht="21.75" customHeight="1">
      <c r="D93" s="33"/>
      <c r="E93" s="38"/>
      <c r="H93" s="38"/>
    </row>
    <row r="94" spans="4:8" ht="21.75" customHeight="1">
      <c r="D94" s="42"/>
      <c r="E94" s="38"/>
      <c r="H94" s="38"/>
    </row>
    <row r="95" spans="4:8" ht="21.75" customHeight="1">
      <c r="E95" s="38"/>
      <c r="H95" s="38"/>
    </row>
    <row r="96" spans="4:8" ht="21.75" customHeight="1">
      <c r="E96" s="38"/>
      <c r="H96" s="38"/>
    </row>
    <row r="97" spans="4:8" ht="21.75" customHeight="1">
      <c r="E97" s="38"/>
      <c r="H97" s="38"/>
    </row>
    <row r="98" spans="4:8" ht="21.75" customHeight="1">
      <c r="D98" s="43"/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>
  <dimension ref="A2:R98"/>
  <sheetViews>
    <sheetView topLeftCell="A19" workbookViewId="0">
      <selection activeCell="A28" sqref="A28"/>
    </sheetView>
  </sheetViews>
  <sheetFormatPr defaultColWidth="13.7109375" defaultRowHeight="22.5" customHeight="1"/>
  <sheetData>
    <row r="2" spans="1:15" ht="22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2.5" customHeight="1">
      <c r="A4" s="2" t="s">
        <v>139</v>
      </c>
      <c r="B4" s="2"/>
      <c r="C4" s="2"/>
      <c r="D4" s="2"/>
      <c r="E4" s="2"/>
      <c r="F4" s="2"/>
      <c r="G4" s="2"/>
      <c r="H4" s="2"/>
      <c r="I4" s="2"/>
    </row>
    <row r="5" spans="1:15" ht="22.5" customHeight="1">
      <c r="A5" s="2"/>
    </row>
    <row r="6" spans="1:15" ht="22.5" customHeight="1">
      <c r="A6" s="2" t="s">
        <v>2</v>
      </c>
    </row>
    <row r="7" spans="1:15" ht="22.5" customHeight="1">
      <c r="A7" s="2" t="s">
        <v>3</v>
      </c>
    </row>
    <row r="8" spans="1:15" ht="22.5" customHeight="1">
      <c r="A8" s="2" t="s">
        <v>4</v>
      </c>
      <c r="H8" s="3"/>
    </row>
    <row r="9" spans="1:15" ht="22.5" customHeight="1">
      <c r="A9" s="2" t="s">
        <v>5</v>
      </c>
    </row>
    <row r="10" spans="1:15" ht="22.5" customHeight="1">
      <c r="A10" s="2" t="s">
        <v>6</v>
      </c>
    </row>
    <row r="11" spans="1:15" ht="22.5" customHeight="1">
      <c r="A11" s="2"/>
      <c r="G11" s="4"/>
    </row>
    <row r="12" spans="1:15" ht="22.5" customHeight="1">
      <c r="A12" s="2" t="s">
        <v>140</v>
      </c>
      <c r="N12" s="2" t="s">
        <v>141</v>
      </c>
    </row>
    <row r="13" spans="1:15" ht="22.5" customHeight="1">
      <c r="A13" s="2"/>
    </row>
    <row r="14" spans="1:15" ht="22.5" customHeight="1">
      <c r="A14" s="2" t="s">
        <v>9</v>
      </c>
      <c r="N14" s="5" t="s">
        <v>10</v>
      </c>
      <c r="O14" s="6" t="s">
        <v>11</v>
      </c>
    </row>
    <row r="15" spans="1:15" ht="22.5" customHeight="1">
      <c r="N15" s="5"/>
      <c r="O15" s="6"/>
    </row>
    <row r="16" spans="1:15" ht="22.5" customHeight="1">
      <c r="A16" s="7" t="s">
        <v>12</v>
      </c>
      <c r="N16" s="8"/>
      <c r="O16" s="9"/>
    </row>
    <row r="17" spans="1:15" ht="22.5" customHeight="1">
      <c r="A17" s="7" t="s">
        <v>13</v>
      </c>
      <c r="N17" s="10" t="s">
        <v>14</v>
      </c>
      <c r="O17" s="11" t="s">
        <v>142</v>
      </c>
    </row>
    <row r="18" spans="1:15" ht="22.5" customHeight="1">
      <c r="A18" s="7" t="s">
        <v>16</v>
      </c>
      <c r="N18" s="10"/>
      <c r="O18" s="12"/>
    </row>
    <row r="19" spans="1:15" ht="22.5" customHeight="1">
      <c r="A19" s="7" t="s">
        <v>17</v>
      </c>
      <c r="N19" s="10"/>
      <c r="O19" s="12"/>
    </row>
    <row r="20" spans="1:15" ht="22.5" customHeight="1">
      <c r="A20" s="7" t="s">
        <v>18</v>
      </c>
      <c r="N20" s="10"/>
      <c r="O20" s="13"/>
    </row>
    <row r="21" spans="1:15" ht="22.5" customHeight="1">
      <c r="A21" s="2" t="s">
        <v>19</v>
      </c>
      <c r="C21" s="1" t="s">
        <v>20</v>
      </c>
      <c r="D21" s="1"/>
      <c r="N21" s="14"/>
      <c r="O21" s="14"/>
    </row>
    <row r="23" spans="1:15" ht="22.5" customHeight="1">
      <c r="A23" s="2" t="s">
        <v>21</v>
      </c>
      <c r="E23" s="2" t="s">
        <v>22</v>
      </c>
    </row>
    <row r="24" spans="1:15" ht="22.5" customHeight="1">
      <c r="G24" s="2" t="s">
        <v>23</v>
      </c>
    </row>
    <row r="25" spans="1:15" ht="22.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53.2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2.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2.5" customHeight="1">
      <c r="A28" s="19">
        <v>1</v>
      </c>
      <c r="B28" s="20">
        <v>0</v>
      </c>
      <c r="C28" s="21">
        <v>0.15</v>
      </c>
      <c r="D28" s="22">
        <v>4110</v>
      </c>
      <c r="E28" s="22">
        <f t="shared" ref="E28:E59" si="0">D28*(100-2.46)/100</f>
        <v>4008.8940000000002</v>
      </c>
      <c r="F28" s="23">
        <v>33</v>
      </c>
      <c r="G28" s="24">
        <v>8</v>
      </c>
      <c r="H28" s="24">
        <v>8.15</v>
      </c>
      <c r="I28" s="22">
        <v>4110</v>
      </c>
      <c r="J28" s="22">
        <f t="shared" ref="J28:J59" si="1">I28*(100-2.46)/100</f>
        <v>4008.8940000000002</v>
      </c>
      <c r="K28" s="23">
        <v>65</v>
      </c>
      <c r="L28" s="24">
        <v>16</v>
      </c>
      <c r="M28" s="24">
        <v>16.149999999999999</v>
      </c>
      <c r="N28" s="22">
        <v>4110</v>
      </c>
      <c r="O28" s="22">
        <f t="shared" ref="O28:O59" si="2">N28*(100-2.46)/100</f>
        <v>4008.8940000000002</v>
      </c>
    </row>
    <row r="29" spans="1:15" ht="22.5" customHeight="1">
      <c r="A29" s="19">
        <v>2</v>
      </c>
      <c r="B29" s="19">
        <v>0.15</v>
      </c>
      <c r="C29" s="25">
        <v>0.3</v>
      </c>
      <c r="D29" s="22">
        <v>4110</v>
      </c>
      <c r="E29" s="22">
        <f t="shared" si="0"/>
        <v>4008.8940000000002</v>
      </c>
      <c r="F29" s="23">
        <v>34</v>
      </c>
      <c r="G29" s="24">
        <v>8.15</v>
      </c>
      <c r="H29" s="24">
        <v>8.3000000000000007</v>
      </c>
      <c r="I29" s="22">
        <v>4110</v>
      </c>
      <c r="J29" s="22">
        <f t="shared" si="1"/>
        <v>4008.8940000000002</v>
      </c>
      <c r="K29" s="23">
        <v>66</v>
      </c>
      <c r="L29" s="24">
        <v>16.149999999999999</v>
      </c>
      <c r="M29" s="24">
        <v>16.3</v>
      </c>
      <c r="N29" s="22">
        <v>4110</v>
      </c>
      <c r="O29" s="22">
        <f t="shared" si="2"/>
        <v>4008.8940000000002</v>
      </c>
    </row>
    <row r="30" spans="1:15" ht="22.5" customHeight="1">
      <c r="A30" s="19">
        <v>3</v>
      </c>
      <c r="B30" s="25">
        <v>0.3</v>
      </c>
      <c r="C30" s="21">
        <v>0.45</v>
      </c>
      <c r="D30" s="22">
        <v>4110</v>
      </c>
      <c r="E30" s="22">
        <f t="shared" si="0"/>
        <v>4008.8940000000002</v>
      </c>
      <c r="F30" s="23">
        <v>35</v>
      </c>
      <c r="G30" s="24">
        <v>8.3000000000000007</v>
      </c>
      <c r="H30" s="24">
        <v>8.4499999999999993</v>
      </c>
      <c r="I30" s="22">
        <v>4110</v>
      </c>
      <c r="J30" s="22">
        <f t="shared" si="1"/>
        <v>4008.8940000000002</v>
      </c>
      <c r="K30" s="23">
        <v>67</v>
      </c>
      <c r="L30" s="24">
        <v>16.3</v>
      </c>
      <c r="M30" s="24">
        <v>16.45</v>
      </c>
      <c r="N30" s="22">
        <v>4110</v>
      </c>
      <c r="O30" s="22">
        <f t="shared" si="2"/>
        <v>4008.8940000000002</v>
      </c>
    </row>
    <row r="31" spans="1:15" ht="22.5" customHeight="1">
      <c r="A31" s="19">
        <v>4</v>
      </c>
      <c r="B31" s="19">
        <v>0.45</v>
      </c>
      <c r="C31" s="24">
        <v>1</v>
      </c>
      <c r="D31" s="22">
        <v>4110</v>
      </c>
      <c r="E31" s="22">
        <f t="shared" si="0"/>
        <v>4008.8940000000002</v>
      </c>
      <c r="F31" s="23">
        <v>36</v>
      </c>
      <c r="G31" s="24">
        <v>8.4499999999999993</v>
      </c>
      <c r="H31" s="24">
        <v>9</v>
      </c>
      <c r="I31" s="22">
        <v>4110</v>
      </c>
      <c r="J31" s="22">
        <f t="shared" si="1"/>
        <v>4008.8940000000002</v>
      </c>
      <c r="K31" s="23">
        <v>68</v>
      </c>
      <c r="L31" s="24">
        <v>16.45</v>
      </c>
      <c r="M31" s="24">
        <v>17</v>
      </c>
      <c r="N31" s="22">
        <v>4110</v>
      </c>
      <c r="O31" s="22">
        <f t="shared" si="2"/>
        <v>4008.8940000000002</v>
      </c>
    </row>
    <row r="32" spans="1:15" ht="22.5" customHeight="1">
      <c r="A32" s="19">
        <v>5</v>
      </c>
      <c r="B32" s="24">
        <v>1</v>
      </c>
      <c r="C32" s="21">
        <v>1.1499999999999999</v>
      </c>
      <c r="D32" s="22">
        <v>4110</v>
      </c>
      <c r="E32" s="22">
        <f t="shared" si="0"/>
        <v>4008.8940000000002</v>
      </c>
      <c r="F32" s="23">
        <v>37</v>
      </c>
      <c r="G32" s="24">
        <v>9</v>
      </c>
      <c r="H32" s="24">
        <v>9.15</v>
      </c>
      <c r="I32" s="22">
        <v>4110</v>
      </c>
      <c r="J32" s="22">
        <f t="shared" si="1"/>
        <v>4008.8940000000002</v>
      </c>
      <c r="K32" s="23">
        <v>69</v>
      </c>
      <c r="L32" s="24">
        <v>17</v>
      </c>
      <c r="M32" s="24">
        <v>17.149999999999999</v>
      </c>
      <c r="N32" s="22">
        <v>4110</v>
      </c>
      <c r="O32" s="22">
        <f t="shared" si="2"/>
        <v>4008.8940000000002</v>
      </c>
    </row>
    <row r="33" spans="1:15" ht="22.5" customHeight="1">
      <c r="A33" s="19">
        <v>6</v>
      </c>
      <c r="B33" s="21">
        <v>1.1499999999999999</v>
      </c>
      <c r="C33" s="24">
        <v>1.3</v>
      </c>
      <c r="D33" s="22">
        <v>4110</v>
      </c>
      <c r="E33" s="22">
        <f t="shared" si="0"/>
        <v>4008.8940000000002</v>
      </c>
      <c r="F33" s="23">
        <v>38</v>
      </c>
      <c r="G33" s="24">
        <v>9.15</v>
      </c>
      <c r="H33" s="24">
        <v>9.3000000000000007</v>
      </c>
      <c r="I33" s="22">
        <v>4110</v>
      </c>
      <c r="J33" s="22">
        <f t="shared" si="1"/>
        <v>4008.8940000000002</v>
      </c>
      <c r="K33" s="23">
        <v>70</v>
      </c>
      <c r="L33" s="24">
        <v>17.149999999999999</v>
      </c>
      <c r="M33" s="24">
        <v>17.3</v>
      </c>
      <c r="N33" s="22">
        <v>4110</v>
      </c>
      <c r="O33" s="22">
        <f t="shared" si="2"/>
        <v>4008.8940000000002</v>
      </c>
    </row>
    <row r="34" spans="1:15" ht="22.5" customHeight="1">
      <c r="A34" s="19">
        <v>7</v>
      </c>
      <c r="B34" s="25">
        <v>1.3</v>
      </c>
      <c r="C34" s="21">
        <v>1.45</v>
      </c>
      <c r="D34" s="22">
        <v>4110</v>
      </c>
      <c r="E34" s="22">
        <f t="shared" si="0"/>
        <v>4008.8940000000002</v>
      </c>
      <c r="F34" s="23">
        <v>39</v>
      </c>
      <c r="G34" s="24">
        <v>9.3000000000000007</v>
      </c>
      <c r="H34" s="24">
        <v>9.4499999999999993</v>
      </c>
      <c r="I34" s="22">
        <v>4110</v>
      </c>
      <c r="J34" s="22">
        <f t="shared" si="1"/>
        <v>4008.8940000000002</v>
      </c>
      <c r="K34" s="23">
        <v>71</v>
      </c>
      <c r="L34" s="24">
        <v>17.3</v>
      </c>
      <c r="M34" s="24">
        <v>17.45</v>
      </c>
      <c r="N34" s="22">
        <v>4110</v>
      </c>
      <c r="O34" s="22">
        <f t="shared" si="2"/>
        <v>4008.8940000000002</v>
      </c>
    </row>
    <row r="35" spans="1:15" ht="22.5" customHeight="1">
      <c r="A35" s="19">
        <v>8</v>
      </c>
      <c r="B35" s="19">
        <v>1.45</v>
      </c>
      <c r="C35" s="24">
        <v>2</v>
      </c>
      <c r="D35" s="22">
        <v>4110</v>
      </c>
      <c r="E35" s="22">
        <f t="shared" si="0"/>
        <v>4008.8940000000002</v>
      </c>
      <c r="F35" s="23">
        <v>40</v>
      </c>
      <c r="G35" s="24">
        <v>9.4499999999999993</v>
      </c>
      <c r="H35" s="24">
        <v>10</v>
      </c>
      <c r="I35" s="22">
        <v>4110</v>
      </c>
      <c r="J35" s="22">
        <f t="shared" si="1"/>
        <v>4008.8940000000002</v>
      </c>
      <c r="K35" s="23">
        <v>72</v>
      </c>
      <c r="L35" s="26">
        <v>17.45</v>
      </c>
      <c r="M35" s="24">
        <v>18</v>
      </c>
      <c r="N35" s="22">
        <v>4110</v>
      </c>
      <c r="O35" s="22">
        <f t="shared" si="2"/>
        <v>4008.8940000000002</v>
      </c>
    </row>
    <row r="36" spans="1:15" ht="22.5" customHeight="1">
      <c r="A36" s="19">
        <v>9</v>
      </c>
      <c r="B36" s="25">
        <v>2</v>
      </c>
      <c r="C36" s="21">
        <v>2.15</v>
      </c>
      <c r="D36" s="22">
        <v>4110</v>
      </c>
      <c r="E36" s="22">
        <f t="shared" si="0"/>
        <v>4008.8940000000002</v>
      </c>
      <c r="F36" s="23">
        <v>41</v>
      </c>
      <c r="G36" s="24">
        <v>10</v>
      </c>
      <c r="H36" s="26">
        <v>10.15</v>
      </c>
      <c r="I36" s="22">
        <v>4110</v>
      </c>
      <c r="J36" s="22">
        <f t="shared" si="1"/>
        <v>4008.8940000000002</v>
      </c>
      <c r="K36" s="23">
        <v>73</v>
      </c>
      <c r="L36" s="26">
        <v>18</v>
      </c>
      <c r="M36" s="24">
        <v>18.149999999999999</v>
      </c>
      <c r="N36" s="22">
        <v>4110</v>
      </c>
      <c r="O36" s="22">
        <f t="shared" si="2"/>
        <v>4008.8940000000002</v>
      </c>
    </row>
    <row r="37" spans="1:15" ht="22.5" customHeight="1">
      <c r="A37" s="19">
        <v>10</v>
      </c>
      <c r="B37" s="19">
        <v>2.15</v>
      </c>
      <c r="C37" s="24">
        <v>2.2999999999999998</v>
      </c>
      <c r="D37" s="22">
        <v>4110</v>
      </c>
      <c r="E37" s="22">
        <f t="shared" si="0"/>
        <v>4008.8940000000002</v>
      </c>
      <c r="F37" s="23">
        <v>42</v>
      </c>
      <c r="G37" s="24">
        <v>10.15</v>
      </c>
      <c r="H37" s="26">
        <v>10.3</v>
      </c>
      <c r="I37" s="22">
        <v>4110</v>
      </c>
      <c r="J37" s="22">
        <f t="shared" si="1"/>
        <v>4008.8940000000002</v>
      </c>
      <c r="K37" s="23">
        <v>74</v>
      </c>
      <c r="L37" s="26">
        <v>18.149999999999999</v>
      </c>
      <c r="M37" s="24">
        <v>18.3</v>
      </c>
      <c r="N37" s="22">
        <v>4110</v>
      </c>
      <c r="O37" s="22">
        <f t="shared" si="2"/>
        <v>4008.8940000000002</v>
      </c>
    </row>
    <row r="38" spans="1:15" ht="22.5" customHeight="1">
      <c r="A38" s="19">
        <v>11</v>
      </c>
      <c r="B38" s="25">
        <v>2.2999999999999998</v>
      </c>
      <c r="C38" s="21">
        <v>2.4500000000000002</v>
      </c>
      <c r="D38" s="22">
        <v>4110</v>
      </c>
      <c r="E38" s="22">
        <f t="shared" si="0"/>
        <v>4008.8940000000002</v>
      </c>
      <c r="F38" s="23">
        <v>43</v>
      </c>
      <c r="G38" s="24">
        <v>10.3</v>
      </c>
      <c r="H38" s="26">
        <v>10.45</v>
      </c>
      <c r="I38" s="22">
        <v>4110</v>
      </c>
      <c r="J38" s="22">
        <f t="shared" si="1"/>
        <v>4008.8940000000002</v>
      </c>
      <c r="K38" s="23">
        <v>75</v>
      </c>
      <c r="L38" s="26">
        <v>18.3</v>
      </c>
      <c r="M38" s="24">
        <v>18.45</v>
      </c>
      <c r="N38" s="22">
        <v>4110</v>
      </c>
      <c r="O38" s="22">
        <f t="shared" si="2"/>
        <v>4008.8940000000002</v>
      </c>
    </row>
    <row r="39" spans="1:15" ht="22.5" customHeight="1">
      <c r="A39" s="19">
        <v>12</v>
      </c>
      <c r="B39" s="19">
        <v>2.4500000000000002</v>
      </c>
      <c r="C39" s="24">
        <v>3</v>
      </c>
      <c r="D39" s="22">
        <v>4110</v>
      </c>
      <c r="E39" s="22">
        <f t="shared" si="0"/>
        <v>4008.8940000000002</v>
      </c>
      <c r="F39" s="23">
        <v>44</v>
      </c>
      <c r="G39" s="24">
        <v>10.45</v>
      </c>
      <c r="H39" s="26">
        <v>11</v>
      </c>
      <c r="I39" s="22">
        <v>4110</v>
      </c>
      <c r="J39" s="22">
        <f t="shared" si="1"/>
        <v>4008.8940000000002</v>
      </c>
      <c r="K39" s="23">
        <v>76</v>
      </c>
      <c r="L39" s="26">
        <v>18.45</v>
      </c>
      <c r="M39" s="24">
        <v>19</v>
      </c>
      <c r="N39" s="22">
        <v>4110</v>
      </c>
      <c r="O39" s="22">
        <f t="shared" si="2"/>
        <v>4008.8940000000002</v>
      </c>
    </row>
    <row r="40" spans="1:15" ht="22.5" customHeight="1">
      <c r="A40" s="19">
        <v>13</v>
      </c>
      <c r="B40" s="25">
        <v>3</v>
      </c>
      <c r="C40" s="27">
        <v>3.15</v>
      </c>
      <c r="D40" s="22">
        <v>4110</v>
      </c>
      <c r="E40" s="22">
        <f t="shared" si="0"/>
        <v>4008.8940000000002</v>
      </c>
      <c r="F40" s="23">
        <v>45</v>
      </c>
      <c r="G40" s="24">
        <v>11</v>
      </c>
      <c r="H40" s="26">
        <v>11.15</v>
      </c>
      <c r="I40" s="22">
        <v>4110</v>
      </c>
      <c r="J40" s="22">
        <f t="shared" si="1"/>
        <v>4008.8940000000002</v>
      </c>
      <c r="K40" s="23">
        <v>77</v>
      </c>
      <c r="L40" s="26">
        <v>19</v>
      </c>
      <c r="M40" s="24">
        <v>19.149999999999999</v>
      </c>
      <c r="N40" s="22">
        <v>4110</v>
      </c>
      <c r="O40" s="22">
        <f t="shared" si="2"/>
        <v>4008.8940000000002</v>
      </c>
    </row>
    <row r="41" spans="1:15" ht="22.5" customHeight="1">
      <c r="A41" s="19">
        <v>14</v>
      </c>
      <c r="B41" s="19">
        <v>3.15</v>
      </c>
      <c r="C41" s="26">
        <v>3.3</v>
      </c>
      <c r="D41" s="22">
        <v>4110</v>
      </c>
      <c r="E41" s="22">
        <f t="shared" si="0"/>
        <v>4008.8940000000002</v>
      </c>
      <c r="F41" s="23">
        <v>46</v>
      </c>
      <c r="G41" s="24">
        <v>11.15</v>
      </c>
      <c r="H41" s="26">
        <v>11.3</v>
      </c>
      <c r="I41" s="22">
        <v>4110</v>
      </c>
      <c r="J41" s="22">
        <f t="shared" si="1"/>
        <v>4008.8940000000002</v>
      </c>
      <c r="K41" s="23">
        <v>78</v>
      </c>
      <c r="L41" s="26">
        <v>19.149999999999999</v>
      </c>
      <c r="M41" s="24">
        <v>19.3</v>
      </c>
      <c r="N41" s="22">
        <v>4110</v>
      </c>
      <c r="O41" s="22">
        <f t="shared" si="2"/>
        <v>4008.8940000000002</v>
      </c>
    </row>
    <row r="42" spans="1:15" ht="22.5" customHeight="1">
      <c r="A42" s="19">
        <v>15</v>
      </c>
      <c r="B42" s="25">
        <v>3.3</v>
      </c>
      <c r="C42" s="27">
        <v>3.45</v>
      </c>
      <c r="D42" s="22">
        <v>4110</v>
      </c>
      <c r="E42" s="22">
        <f t="shared" si="0"/>
        <v>4008.8940000000002</v>
      </c>
      <c r="F42" s="23">
        <v>47</v>
      </c>
      <c r="G42" s="24">
        <v>11.3</v>
      </c>
      <c r="H42" s="26">
        <v>11.45</v>
      </c>
      <c r="I42" s="22">
        <v>4110</v>
      </c>
      <c r="J42" s="22">
        <f t="shared" si="1"/>
        <v>4008.8940000000002</v>
      </c>
      <c r="K42" s="23">
        <v>79</v>
      </c>
      <c r="L42" s="26">
        <v>19.3</v>
      </c>
      <c r="M42" s="24">
        <v>19.45</v>
      </c>
      <c r="N42" s="22">
        <v>4110</v>
      </c>
      <c r="O42" s="22">
        <f t="shared" si="2"/>
        <v>4008.8940000000002</v>
      </c>
    </row>
    <row r="43" spans="1:15" ht="22.5" customHeight="1">
      <c r="A43" s="19">
        <v>16</v>
      </c>
      <c r="B43" s="19">
        <v>3.45</v>
      </c>
      <c r="C43" s="26">
        <v>4</v>
      </c>
      <c r="D43" s="22">
        <v>4110</v>
      </c>
      <c r="E43" s="22">
        <f t="shared" si="0"/>
        <v>4008.8940000000002</v>
      </c>
      <c r="F43" s="23">
        <v>48</v>
      </c>
      <c r="G43" s="24">
        <v>11.45</v>
      </c>
      <c r="H43" s="26">
        <v>12</v>
      </c>
      <c r="I43" s="22">
        <v>4110</v>
      </c>
      <c r="J43" s="22">
        <f t="shared" si="1"/>
        <v>4008.8940000000002</v>
      </c>
      <c r="K43" s="23">
        <v>80</v>
      </c>
      <c r="L43" s="26">
        <v>19.45</v>
      </c>
      <c r="M43" s="24">
        <v>20</v>
      </c>
      <c r="N43" s="22">
        <v>4110</v>
      </c>
      <c r="O43" s="22">
        <f t="shared" si="2"/>
        <v>4008.8940000000002</v>
      </c>
    </row>
    <row r="44" spans="1:15" ht="22.5" customHeight="1">
      <c r="A44" s="19">
        <v>17</v>
      </c>
      <c r="B44" s="25">
        <v>4</v>
      </c>
      <c r="C44" s="27">
        <v>4.1500000000000004</v>
      </c>
      <c r="D44" s="22">
        <v>4110</v>
      </c>
      <c r="E44" s="22">
        <f t="shared" si="0"/>
        <v>4008.8940000000002</v>
      </c>
      <c r="F44" s="23">
        <v>49</v>
      </c>
      <c r="G44" s="24">
        <v>12</v>
      </c>
      <c r="H44" s="26">
        <v>12.15</v>
      </c>
      <c r="I44" s="22">
        <v>4110</v>
      </c>
      <c r="J44" s="22">
        <f t="shared" si="1"/>
        <v>4008.8940000000002</v>
      </c>
      <c r="K44" s="23">
        <v>81</v>
      </c>
      <c r="L44" s="26">
        <v>20</v>
      </c>
      <c r="M44" s="24">
        <v>20.149999999999999</v>
      </c>
      <c r="N44" s="22">
        <v>4110</v>
      </c>
      <c r="O44" s="22">
        <f t="shared" si="2"/>
        <v>4008.8940000000002</v>
      </c>
    </row>
    <row r="45" spans="1:15" ht="22.5" customHeight="1">
      <c r="A45" s="19">
        <v>18</v>
      </c>
      <c r="B45" s="19">
        <v>4.1500000000000004</v>
      </c>
      <c r="C45" s="26">
        <v>4.3</v>
      </c>
      <c r="D45" s="22">
        <v>4110</v>
      </c>
      <c r="E45" s="22">
        <f t="shared" si="0"/>
        <v>4008.8940000000002</v>
      </c>
      <c r="F45" s="23">
        <v>50</v>
      </c>
      <c r="G45" s="24">
        <v>12.15</v>
      </c>
      <c r="H45" s="26">
        <v>12.3</v>
      </c>
      <c r="I45" s="22">
        <v>4110</v>
      </c>
      <c r="J45" s="22">
        <f t="shared" si="1"/>
        <v>4008.8940000000002</v>
      </c>
      <c r="K45" s="23">
        <v>82</v>
      </c>
      <c r="L45" s="26">
        <v>20.149999999999999</v>
      </c>
      <c r="M45" s="24">
        <v>20.3</v>
      </c>
      <c r="N45" s="22">
        <v>4110</v>
      </c>
      <c r="O45" s="22">
        <f t="shared" si="2"/>
        <v>4008.8940000000002</v>
      </c>
    </row>
    <row r="46" spans="1:15" ht="22.5" customHeight="1">
      <c r="A46" s="19">
        <v>19</v>
      </c>
      <c r="B46" s="25">
        <v>4.3</v>
      </c>
      <c r="C46" s="27">
        <v>4.45</v>
      </c>
      <c r="D46" s="22">
        <v>4110</v>
      </c>
      <c r="E46" s="22">
        <f t="shared" si="0"/>
        <v>4008.8940000000002</v>
      </c>
      <c r="F46" s="23">
        <v>51</v>
      </c>
      <c r="G46" s="24">
        <v>12.3</v>
      </c>
      <c r="H46" s="26">
        <v>12.45</v>
      </c>
      <c r="I46" s="22">
        <v>4110</v>
      </c>
      <c r="J46" s="22">
        <f t="shared" si="1"/>
        <v>4008.8940000000002</v>
      </c>
      <c r="K46" s="23">
        <v>83</v>
      </c>
      <c r="L46" s="26">
        <v>20.3</v>
      </c>
      <c r="M46" s="24">
        <v>20.45</v>
      </c>
      <c r="N46" s="22">
        <v>4110</v>
      </c>
      <c r="O46" s="22">
        <f t="shared" si="2"/>
        <v>4008.8940000000002</v>
      </c>
    </row>
    <row r="47" spans="1:15" ht="22.5" customHeight="1">
      <c r="A47" s="19">
        <v>20</v>
      </c>
      <c r="B47" s="19">
        <v>4.45</v>
      </c>
      <c r="C47" s="26">
        <v>5</v>
      </c>
      <c r="D47" s="22">
        <v>4110</v>
      </c>
      <c r="E47" s="22">
        <f t="shared" si="0"/>
        <v>4008.8940000000002</v>
      </c>
      <c r="F47" s="23">
        <v>52</v>
      </c>
      <c r="G47" s="24">
        <v>12.45</v>
      </c>
      <c r="H47" s="26">
        <v>13</v>
      </c>
      <c r="I47" s="22">
        <v>4110</v>
      </c>
      <c r="J47" s="22">
        <f t="shared" si="1"/>
        <v>4008.8940000000002</v>
      </c>
      <c r="K47" s="23">
        <v>84</v>
      </c>
      <c r="L47" s="26">
        <v>20.45</v>
      </c>
      <c r="M47" s="24">
        <v>21</v>
      </c>
      <c r="N47" s="22">
        <v>4110</v>
      </c>
      <c r="O47" s="22">
        <f t="shared" si="2"/>
        <v>4008.8940000000002</v>
      </c>
    </row>
    <row r="48" spans="1:15" ht="22.5" customHeight="1">
      <c r="A48" s="19">
        <v>21</v>
      </c>
      <c r="B48" s="24">
        <v>5</v>
      </c>
      <c r="C48" s="27">
        <v>5.15</v>
      </c>
      <c r="D48" s="22">
        <v>4110</v>
      </c>
      <c r="E48" s="22">
        <f t="shared" si="0"/>
        <v>4008.8940000000002</v>
      </c>
      <c r="F48" s="23">
        <v>53</v>
      </c>
      <c r="G48" s="24">
        <v>13</v>
      </c>
      <c r="H48" s="26">
        <v>13.15</v>
      </c>
      <c r="I48" s="22">
        <v>4110</v>
      </c>
      <c r="J48" s="22">
        <f t="shared" si="1"/>
        <v>4008.8940000000002</v>
      </c>
      <c r="K48" s="23">
        <v>85</v>
      </c>
      <c r="L48" s="26">
        <v>21</v>
      </c>
      <c r="M48" s="24">
        <v>21.15</v>
      </c>
      <c r="N48" s="22">
        <v>4110</v>
      </c>
      <c r="O48" s="22">
        <f t="shared" si="2"/>
        <v>4008.8940000000002</v>
      </c>
    </row>
    <row r="49" spans="1:18" ht="22.5" customHeight="1">
      <c r="A49" s="19">
        <v>22</v>
      </c>
      <c r="B49" s="21">
        <v>5.15</v>
      </c>
      <c r="C49" s="26">
        <v>5.3</v>
      </c>
      <c r="D49" s="22">
        <v>4110</v>
      </c>
      <c r="E49" s="22">
        <f t="shared" si="0"/>
        <v>4008.8940000000002</v>
      </c>
      <c r="F49" s="23">
        <v>54</v>
      </c>
      <c r="G49" s="24">
        <v>13.15</v>
      </c>
      <c r="H49" s="26">
        <v>13.3</v>
      </c>
      <c r="I49" s="22">
        <v>4110</v>
      </c>
      <c r="J49" s="22">
        <f t="shared" si="1"/>
        <v>4008.8940000000002</v>
      </c>
      <c r="K49" s="23">
        <v>86</v>
      </c>
      <c r="L49" s="26">
        <v>21.15</v>
      </c>
      <c r="M49" s="24">
        <v>21.3</v>
      </c>
      <c r="N49" s="22">
        <v>4110</v>
      </c>
      <c r="O49" s="22">
        <f t="shared" si="2"/>
        <v>4008.8940000000002</v>
      </c>
    </row>
    <row r="50" spans="1:18" ht="22.5" customHeight="1">
      <c r="A50" s="19">
        <v>23</v>
      </c>
      <c r="B50" s="24">
        <v>5.3</v>
      </c>
      <c r="C50" s="27">
        <v>5.45</v>
      </c>
      <c r="D50" s="22">
        <v>4110</v>
      </c>
      <c r="E50" s="22">
        <f t="shared" si="0"/>
        <v>4008.8940000000002</v>
      </c>
      <c r="F50" s="23">
        <v>55</v>
      </c>
      <c r="G50" s="24">
        <v>13.3</v>
      </c>
      <c r="H50" s="26">
        <v>13.45</v>
      </c>
      <c r="I50" s="22">
        <v>4110</v>
      </c>
      <c r="J50" s="22">
        <f t="shared" si="1"/>
        <v>4008.8940000000002</v>
      </c>
      <c r="K50" s="23">
        <v>87</v>
      </c>
      <c r="L50" s="26">
        <v>21.3</v>
      </c>
      <c r="M50" s="24">
        <v>21.45</v>
      </c>
      <c r="N50" s="22">
        <v>4110</v>
      </c>
      <c r="O50" s="22">
        <f t="shared" si="2"/>
        <v>4008.8940000000002</v>
      </c>
    </row>
    <row r="51" spans="1:18" ht="22.5" customHeight="1">
      <c r="A51" s="19">
        <v>24</v>
      </c>
      <c r="B51" s="21">
        <v>5.45</v>
      </c>
      <c r="C51" s="26">
        <v>6</v>
      </c>
      <c r="D51" s="22">
        <v>4110</v>
      </c>
      <c r="E51" s="22">
        <f t="shared" si="0"/>
        <v>4008.8940000000002</v>
      </c>
      <c r="F51" s="23">
        <v>56</v>
      </c>
      <c r="G51" s="24">
        <v>13.45</v>
      </c>
      <c r="H51" s="26">
        <v>14</v>
      </c>
      <c r="I51" s="22">
        <v>4110</v>
      </c>
      <c r="J51" s="22">
        <f t="shared" si="1"/>
        <v>4008.8940000000002</v>
      </c>
      <c r="K51" s="23">
        <v>88</v>
      </c>
      <c r="L51" s="26">
        <v>21.45</v>
      </c>
      <c r="M51" s="24">
        <v>22</v>
      </c>
      <c r="N51" s="22">
        <v>4110</v>
      </c>
      <c r="O51" s="22">
        <f t="shared" si="2"/>
        <v>4008.8940000000002</v>
      </c>
    </row>
    <row r="52" spans="1:18" ht="22.5" customHeight="1">
      <c r="A52" s="19">
        <v>25</v>
      </c>
      <c r="B52" s="24">
        <v>6</v>
      </c>
      <c r="C52" s="27">
        <v>6.15</v>
      </c>
      <c r="D52" s="22">
        <v>4110</v>
      </c>
      <c r="E52" s="22">
        <f t="shared" si="0"/>
        <v>4008.8940000000002</v>
      </c>
      <c r="F52" s="23">
        <v>57</v>
      </c>
      <c r="G52" s="24">
        <v>14</v>
      </c>
      <c r="H52" s="26">
        <v>14.15</v>
      </c>
      <c r="I52" s="22">
        <v>4110</v>
      </c>
      <c r="J52" s="22">
        <f t="shared" si="1"/>
        <v>4008.8940000000002</v>
      </c>
      <c r="K52" s="23">
        <v>89</v>
      </c>
      <c r="L52" s="26">
        <v>22</v>
      </c>
      <c r="M52" s="24">
        <v>22.15</v>
      </c>
      <c r="N52" s="22">
        <v>4110</v>
      </c>
      <c r="O52" s="22">
        <f t="shared" si="2"/>
        <v>4008.8940000000002</v>
      </c>
    </row>
    <row r="53" spans="1:18" ht="22.5" customHeight="1">
      <c r="A53" s="19">
        <v>26</v>
      </c>
      <c r="B53" s="21">
        <v>6.15</v>
      </c>
      <c r="C53" s="26">
        <v>6.3</v>
      </c>
      <c r="D53" s="22">
        <v>4110</v>
      </c>
      <c r="E53" s="22">
        <f t="shared" si="0"/>
        <v>4008.8940000000002</v>
      </c>
      <c r="F53" s="23">
        <v>58</v>
      </c>
      <c r="G53" s="24">
        <v>14.15</v>
      </c>
      <c r="H53" s="26">
        <v>14.3</v>
      </c>
      <c r="I53" s="22">
        <v>4110</v>
      </c>
      <c r="J53" s="22">
        <f t="shared" si="1"/>
        <v>4008.8940000000002</v>
      </c>
      <c r="K53" s="23">
        <v>90</v>
      </c>
      <c r="L53" s="26">
        <v>22.15</v>
      </c>
      <c r="M53" s="24">
        <v>22.3</v>
      </c>
      <c r="N53" s="22">
        <v>4110</v>
      </c>
      <c r="O53" s="22">
        <f t="shared" si="2"/>
        <v>4008.8940000000002</v>
      </c>
    </row>
    <row r="54" spans="1:18" ht="22.5" customHeight="1">
      <c r="A54" s="19">
        <v>27</v>
      </c>
      <c r="B54" s="24">
        <v>6.3</v>
      </c>
      <c r="C54" s="27">
        <v>6.45</v>
      </c>
      <c r="D54" s="22">
        <v>4110</v>
      </c>
      <c r="E54" s="22">
        <f t="shared" si="0"/>
        <v>4008.8940000000002</v>
      </c>
      <c r="F54" s="23">
        <v>59</v>
      </c>
      <c r="G54" s="24">
        <v>14.3</v>
      </c>
      <c r="H54" s="26">
        <v>14.45</v>
      </c>
      <c r="I54" s="22">
        <v>4110</v>
      </c>
      <c r="J54" s="22">
        <f t="shared" si="1"/>
        <v>4008.8940000000002</v>
      </c>
      <c r="K54" s="23">
        <v>91</v>
      </c>
      <c r="L54" s="26">
        <v>22.3</v>
      </c>
      <c r="M54" s="24">
        <v>22.45</v>
      </c>
      <c r="N54" s="22">
        <v>4110</v>
      </c>
      <c r="O54" s="22">
        <f t="shared" si="2"/>
        <v>4008.8940000000002</v>
      </c>
    </row>
    <row r="55" spans="1:18" ht="22.5" customHeight="1">
      <c r="A55" s="19">
        <v>28</v>
      </c>
      <c r="B55" s="21">
        <v>6.45</v>
      </c>
      <c r="C55" s="26">
        <v>7</v>
      </c>
      <c r="D55" s="22">
        <v>4110</v>
      </c>
      <c r="E55" s="22">
        <f t="shared" si="0"/>
        <v>4008.8940000000002</v>
      </c>
      <c r="F55" s="23">
        <v>60</v>
      </c>
      <c r="G55" s="24">
        <v>14.45</v>
      </c>
      <c r="H55" s="24">
        <v>15</v>
      </c>
      <c r="I55" s="22">
        <v>4110</v>
      </c>
      <c r="J55" s="22">
        <f t="shared" si="1"/>
        <v>4008.8940000000002</v>
      </c>
      <c r="K55" s="23">
        <v>92</v>
      </c>
      <c r="L55" s="26">
        <v>22.45</v>
      </c>
      <c r="M55" s="24">
        <v>23</v>
      </c>
      <c r="N55" s="22">
        <v>4110</v>
      </c>
      <c r="O55" s="22">
        <f t="shared" si="2"/>
        <v>4008.8940000000002</v>
      </c>
    </row>
    <row r="56" spans="1:18" ht="22.5" customHeight="1">
      <c r="A56" s="19">
        <v>29</v>
      </c>
      <c r="B56" s="24">
        <v>7</v>
      </c>
      <c r="C56" s="27">
        <v>7.15</v>
      </c>
      <c r="D56" s="22">
        <v>4110</v>
      </c>
      <c r="E56" s="22">
        <f t="shared" si="0"/>
        <v>4008.8940000000002</v>
      </c>
      <c r="F56" s="23">
        <v>61</v>
      </c>
      <c r="G56" s="24">
        <v>15</v>
      </c>
      <c r="H56" s="24">
        <v>15.15</v>
      </c>
      <c r="I56" s="22">
        <v>4110</v>
      </c>
      <c r="J56" s="22">
        <f t="shared" si="1"/>
        <v>4008.8940000000002</v>
      </c>
      <c r="K56" s="23">
        <v>93</v>
      </c>
      <c r="L56" s="26">
        <v>23</v>
      </c>
      <c r="M56" s="24">
        <v>23.15</v>
      </c>
      <c r="N56" s="22">
        <v>4110</v>
      </c>
      <c r="O56" s="22">
        <f t="shared" si="2"/>
        <v>4008.8940000000002</v>
      </c>
    </row>
    <row r="57" spans="1:18" ht="22.5" customHeight="1">
      <c r="A57" s="19">
        <v>30</v>
      </c>
      <c r="B57" s="21">
        <v>7.15</v>
      </c>
      <c r="C57" s="26">
        <v>7.3</v>
      </c>
      <c r="D57" s="22">
        <v>4110</v>
      </c>
      <c r="E57" s="22">
        <f t="shared" si="0"/>
        <v>4008.8940000000002</v>
      </c>
      <c r="F57" s="23">
        <v>62</v>
      </c>
      <c r="G57" s="24">
        <v>15.15</v>
      </c>
      <c r="H57" s="24">
        <v>15.3</v>
      </c>
      <c r="I57" s="22">
        <v>4110</v>
      </c>
      <c r="J57" s="22">
        <f t="shared" si="1"/>
        <v>4008.8940000000002</v>
      </c>
      <c r="K57" s="23">
        <v>94</v>
      </c>
      <c r="L57" s="24">
        <v>23.15</v>
      </c>
      <c r="M57" s="24">
        <v>23.3</v>
      </c>
      <c r="N57" s="22">
        <v>4110</v>
      </c>
      <c r="O57" s="22">
        <f t="shared" si="2"/>
        <v>4008.8940000000002</v>
      </c>
    </row>
    <row r="58" spans="1:18" ht="22.5" customHeight="1">
      <c r="A58" s="19">
        <v>31</v>
      </c>
      <c r="B58" s="24">
        <v>7.3</v>
      </c>
      <c r="C58" s="27">
        <v>7.45</v>
      </c>
      <c r="D58" s="22">
        <v>4110</v>
      </c>
      <c r="E58" s="22">
        <f t="shared" si="0"/>
        <v>4008.8940000000002</v>
      </c>
      <c r="F58" s="23">
        <v>63</v>
      </c>
      <c r="G58" s="24">
        <v>15.3</v>
      </c>
      <c r="H58" s="24">
        <v>15.45</v>
      </c>
      <c r="I58" s="22">
        <v>4110</v>
      </c>
      <c r="J58" s="22">
        <f t="shared" si="1"/>
        <v>4008.8940000000002</v>
      </c>
      <c r="K58" s="23">
        <v>95</v>
      </c>
      <c r="L58" s="24">
        <v>23.3</v>
      </c>
      <c r="M58" s="24">
        <v>23.45</v>
      </c>
      <c r="N58" s="22">
        <v>4110</v>
      </c>
      <c r="O58" s="22">
        <f t="shared" si="2"/>
        <v>4008.8940000000002</v>
      </c>
    </row>
    <row r="59" spans="1:18" ht="22.5" customHeight="1">
      <c r="A59" s="19">
        <v>32</v>
      </c>
      <c r="B59" s="21">
        <v>7.45</v>
      </c>
      <c r="C59" s="26">
        <v>8</v>
      </c>
      <c r="D59" s="22">
        <v>4110</v>
      </c>
      <c r="E59" s="22">
        <f t="shared" si="0"/>
        <v>4008.8940000000002</v>
      </c>
      <c r="F59" s="23">
        <v>64</v>
      </c>
      <c r="G59" s="24">
        <v>15.45</v>
      </c>
      <c r="H59" s="24">
        <v>16</v>
      </c>
      <c r="I59" s="22">
        <v>4110</v>
      </c>
      <c r="J59" s="22">
        <f t="shared" si="1"/>
        <v>4008.8940000000002</v>
      </c>
      <c r="K59" s="28">
        <v>96</v>
      </c>
      <c r="L59" s="24">
        <v>23.45</v>
      </c>
      <c r="M59" s="29">
        <v>24</v>
      </c>
      <c r="N59" s="22">
        <v>4110</v>
      </c>
      <c r="O59" s="22">
        <f t="shared" si="2"/>
        <v>4008.8940000000002</v>
      </c>
    </row>
    <row r="60" spans="1:18" ht="22.5" customHeight="1">
      <c r="A60" s="30"/>
      <c r="B60" s="31"/>
      <c r="C60" s="32"/>
      <c r="D60" s="33">
        <f>SUM(D28:D59)</f>
        <v>131520</v>
      </c>
      <c r="E60" s="34">
        <f>SUM(E28:E59)</f>
        <v>128284.60800000001</v>
      </c>
      <c r="F60" s="35"/>
      <c r="G60" s="36"/>
      <c r="H60" s="36"/>
      <c r="I60" s="34">
        <f>SUM(I28:I59)</f>
        <v>131520</v>
      </c>
      <c r="J60" s="33">
        <f>SUM(J28:J59)</f>
        <v>128284.60800000001</v>
      </c>
      <c r="K60" s="35"/>
      <c r="L60" s="36"/>
      <c r="M60" s="36"/>
      <c r="N60" s="33">
        <f>SUM(N28:N59)</f>
        <v>131520</v>
      </c>
      <c r="O60" s="34">
        <f>SUM(O28:O59)</f>
        <v>128284.60800000001</v>
      </c>
      <c r="P60" s="14"/>
      <c r="Q60" s="37"/>
      <c r="R60" s="14"/>
    </row>
    <row r="64" spans="1:18" ht="22.5" customHeight="1">
      <c r="A64" t="s">
        <v>143</v>
      </c>
      <c r="B64">
        <f>SUM(D60,I60,N60)/(4000*1000)</f>
        <v>9.8640000000000005E-2</v>
      </c>
      <c r="C64">
        <f>ROUNDDOWN(SUM(E60,J60,O60)/(4000*1000),4)</f>
        <v>9.6199999999999994E-2</v>
      </c>
    </row>
    <row r="66" spans="1:17" ht="22.5" customHeight="1">
      <c r="A66" s="2" t="s">
        <v>30</v>
      </c>
      <c r="D66" s="33"/>
      <c r="E66" s="38"/>
      <c r="J66" s="38"/>
      <c r="O66" s="38"/>
      <c r="Q66" s="38"/>
    </row>
    <row r="67" spans="1:17" ht="22.5" customHeight="1">
      <c r="D67" s="33"/>
      <c r="J67" s="38"/>
      <c r="Q67" s="38"/>
    </row>
    <row r="68" spans="1:17" ht="22.5" customHeight="1">
      <c r="A68" s="39" t="s">
        <v>127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2.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2.5" customHeight="1">
      <c r="D70" s="33"/>
      <c r="E70" s="38"/>
      <c r="H70" s="38"/>
      <c r="J70" s="38"/>
    </row>
    <row r="71" spans="1:17" ht="22.5" customHeight="1">
      <c r="D71" s="33"/>
      <c r="E71" s="38"/>
      <c r="H71" s="38"/>
      <c r="M71" s="7" t="s">
        <v>33</v>
      </c>
    </row>
    <row r="72" spans="1:17" ht="22.5" customHeight="1">
      <c r="D72" s="33"/>
      <c r="E72" s="38"/>
      <c r="H72" s="38"/>
    </row>
    <row r="73" spans="1:17" ht="22.5" customHeight="1">
      <c r="D73" s="33"/>
      <c r="E73" s="38"/>
      <c r="H73" s="38"/>
    </row>
    <row r="74" spans="1:17" ht="22.5" customHeight="1">
      <c r="D74" s="33"/>
      <c r="E74" s="38"/>
      <c r="H74" s="38"/>
    </row>
    <row r="75" spans="1:17" ht="22.5" customHeight="1">
      <c r="D75" s="33"/>
      <c r="E75" s="38"/>
      <c r="H75" s="38"/>
    </row>
    <row r="76" spans="1:17" ht="22.5" customHeight="1">
      <c r="D76" s="33"/>
      <c r="E76" s="38"/>
      <c r="H76" s="38"/>
    </row>
    <row r="77" spans="1:17" ht="22.5" customHeight="1">
      <c r="D77" s="33"/>
      <c r="E77" s="38"/>
      <c r="H77" s="38"/>
    </row>
    <row r="78" spans="1:17" ht="22.5" customHeight="1">
      <c r="D78" s="33"/>
      <c r="E78" s="38"/>
      <c r="H78" s="38"/>
    </row>
    <row r="79" spans="1:17" ht="22.5" customHeight="1">
      <c r="D79" s="33"/>
      <c r="E79" s="38"/>
      <c r="H79" s="38"/>
    </row>
    <row r="80" spans="1:17" ht="22.5" customHeight="1">
      <c r="D80" s="33"/>
      <c r="E80" s="38"/>
      <c r="H80" s="38"/>
    </row>
    <row r="81" spans="4:8" ht="22.5" customHeight="1">
      <c r="D81" s="33"/>
      <c r="E81" s="38"/>
      <c r="H81" s="38"/>
    </row>
    <row r="82" spans="4:8" ht="22.5" customHeight="1">
      <c r="D82" s="33"/>
      <c r="E82" s="38"/>
      <c r="H82" s="38"/>
    </row>
    <row r="83" spans="4:8" ht="22.5" customHeight="1">
      <c r="D83" s="33"/>
      <c r="E83" s="38"/>
      <c r="H83" s="38"/>
    </row>
    <row r="84" spans="4:8" ht="22.5" customHeight="1">
      <c r="D84" s="33"/>
      <c r="E84" s="38"/>
      <c r="H84" s="38"/>
    </row>
    <row r="85" spans="4:8" ht="22.5" customHeight="1">
      <c r="D85" s="33"/>
      <c r="E85" s="38"/>
      <c r="H85" s="38"/>
    </row>
    <row r="86" spans="4:8" ht="22.5" customHeight="1">
      <c r="D86" s="33"/>
      <c r="E86" s="38"/>
      <c r="H86" s="38"/>
    </row>
    <row r="87" spans="4:8" ht="22.5" customHeight="1">
      <c r="D87" s="33"/>
      <c r="E87" s="38"/>
      <c r="H87" s="38"/>
    </row>
    <row r="88" spans="4:8" ht="22.5" customHeight="1">
      <c r="D88" s="33"/>
      <c r="E88" s="38"/>
      <c r="H88" s="38"/>
    </row>
    <row r="89" spans="4:8" ht="22.5" customHeight="1">
      <c r="D89" s="33"/>
      <c r="E89" s="38"/>
      <c r="H89" s="38"/>
    </row>
    <row r="90" spans="4:8" ht="22.5" customHeight="1">
      <c r="D90" s="33"/>
      <c r="E90" s="38"/>
      <c r="H90" s="38"/>
    </row>
    <row r="91" spans="4:8" ht="22.5" customHeight="1">
      <c r="D91" s="33"/>
      <c r="E91" s="38"/>
      <c r="H91" s="38"/>
    </row>
    <row r="92" spans="4:8" ht="22.5" customHeight="1">
      <c r="D92" s="33"/>
      <c r="E92" s="38"/>
      <c r="H92" s="38"/>
    </row>
    <row r="93" spans="4:8" ht="22.5" customHeight="1">
      <c r="D93" s="33"/>
      <c r="E93" s="38"/>
      <c r="H93" s="38"/>
    </row>
    <row r="94" spans="4:8" ht="22.5" customHeight="1">
      <c r="D94" s="42"/>
      <c r="E94" s="38"/>
      <c r="H94" s="38"/>
    </row>
    <row r="95" spans="4:8" ht="22.5" customHeight="1">
      <c r="E95" s="38"/>
      <c r="H95" s="38"/>
    </row>
    <row r="96" spans="4:8" ht="22.5" customHeight="1">
      <c r="E96" s="38"/>
      <c r="H96" s="38"/>
    </row>
    <row r="97" spans="4:8" ht="22.5" customHeight="1">
      <c r="E97" s="38"/>
      <c r="H97" s="38"/>
    </row>
    <row r="98" spans="4:8" ht="22.5" customHeight="1">
      <c r="D98" s="43"/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>
  <dimension ref="A2:R98"/>
  <sheetViews>
    <sheetView topLeftCell="A19" workbookViewId="0">
      <selection activeCell="E43" sqref="E43"/>
    </sheetView>
  </sheetViews>
  <sheetFormatPr defaultColWidth="11.85546875" defaultRowHeight="21.75" customHeight="1"/>
  <sheetData>
    <row r="2" spans="1:15" ht="21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1.75" customHeight="1">
      <c r="A4" s="2" t="s">
        <v>144</v>
      </c>
      <c r="B4" s="2"/>
      <c r="C4" s="2"/>
      <c r="D4" s="2"/>
      <c r="E4" s="2"/>
      <c r="F4" s="2"/>
      <c r="G4" s="2"/>
      <c r="H4" s="2"/>
      <c r="I4" s="2"/>
    </row>
    <row r="5" spans="1:15" ht="21.75" customHeight="1">
      <c r="A5" s="2"/>
    </row>
    <row r="6" spans="1:15" ht="21.75" customHeight="1">
      <c r="A6" s="2" t="s">
        <v>2</v>
      </c>
    </row>
    <row r="7" spans="1:15" ht="21.75" customHeight="1">
      <c r="A7" s="2" t="s">
        <v>3</v>
      </c>
    </row>
    <row r="8" spans="1:15" ht="21.75" customHeight="1">
      <c r="A8" s="2" t="s">
        <v>4</v>
      </c>
      <c r="H8" s="3"/>
    </row>
    <row r="9" spans="1:15" ht="21.75" customHeight="1">
      <c r="A9" s="2" t="s">
        <v>5</v>
      </c>
    </row>
    <row r="10" spans="1:15" ht="21.75" customHeight="1">
      <c r="A10" s="2" t="s">
        <v>6</v>
      </c>
    </row>
    <row r="11" spans="1:15" ht="21.75" customHeight="1">
      <c r="A11" s="2"/>
      <c r="G11" s="4"/>
    </row>
    <row r="12" spans="1:15" ht="21.75" customHeight="1">
      <c r="A12" s="2" t="s">
        <v>145</v>
      </c>
      <c r="N12" s="2" t="s">
        <v>146</v>
      </c>
    </row>
    <row r="13" spans="1:15" ht="21.75" customHeight="1">
      <c r="A13" s="2"/>
    </row>
    <row r="14" spans="1:15" ht="21.75" customHeight="1">
      <c r="A14" s="2" t="s">
        <v>9</v>
      </c>
      <c r="N14" s="5" t="s">
        <v>10</v>
      </c>
      <c r="O14" s="6" t="s">
        <v>11</v>
      </c>
    </row>
    <row r="15" spans="1:15" ht="21.75" customHeight="1">
      <c r="N15" s="5"/>
      <c r="O15" s="6"/>
    </row>
    <row r="16" spans="1:15" ht="21.75" customHeight="1">
      <c r="A16" s="7" t="s">
        <v>12</v>
      </c>
      <c r="N16" s="8"/>
      <c r="O16" s="9"/>
    </row>
    <row r="17" spans="1:15" ht="21.75" customHeight="1">
      <c r="A17" s="7" t="s">
        <v>13</v>
      </c>
      <c r="N17" s="10" t="s">
        <v>14</v>
      </c>
      <c r="O17" s="11" t="s">
        <v>142</v>
      </c>
    </row>
    <row r="18" spans="1:15" ht="21.75" customHeight="1">
      <c r="A18" s="7" t="s">
        <v>16</v>
      </c>
      <c r="N18" s="10"/>
      <c r="O18" s="12"/>
    </row>
    <row r="19" spans="1:15" ht="21.75" customHeight="1">
      <c r="A19" s="7" t="s">
        <v>17</v>
      </c>
      <c r="N19" s="10"/>
      <c r="O19" s="12"/>
    </row>
    <row r="20" spans="1:15" ht="21.75" customHeight="1">
      <c r="A20" s="7" t="s">
        <v>18</v>
      </c>
      <c r="N20" s="10"/>
      <c r="O20" s="13"/>
    </row>
    <row r="21" spans="1:15" ht="21.75" customHeight="1">
      <c r="A21" s="2" t="s">
        <v>19</v>
      </c>
      <c r="C21" s="1" t="s">
        <v>20</v>
      </c>
      <c r="D21" s="1"/>
      <c r="N21" s="14"/>
      <c r="O21" s="14"/>
    </row>
    <row r="23" spans="1:15" ht="21.75" customHeight="1">
      <c r="A23" s="2" t="s">
        <v>21</v>
      </c>
      <c r="E23" s="2" t="s">
        <v>22</v>
      </c>
    </row>
    <row r="24" spans="1:15" ht="21.75" customHeight="1">
      <c r="G24" s="2" t="s">
        <v>23</v>
      </c>
    </row>
    <row r="25" spans="1:15" ht="21.7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47.2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1.7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1.75" customHeight="1">
      <c r="A28" s="19">
        <v>1</v>
      </c>
      <c r="B28" s="20">
        <v>0</v>
      </c>
      <c r="C28" s="21">
        <v>0.15</v>
      </c>
      <c r="D28" s="22">
        <v>4110</v>
      </c>
      <c r="E28" s="22">
        <f t="shared" ref="E28:E59" si="0">D28*(100-2.46)/100</f>
        <v>4008.8940000000002</v>
      </c>
      <c r="F28" s="23">
        <v>33</v>
      </c>
      <c r="G28" s="24">
        <v>8</v>
      </c>
      <c r="H28" s="24">
        <v>8.15</v>
      </c>
      <c r="I28" s="22">
        <v>4110</v>
      </c>
      <c r="J28" s="22">
        <f t="shared" ref="J28:J59" si="1">I28*(100-2.46)/100</f>
        <v>4008.8940000000002</v>
      </c>
      <c r="K28" s="23">
        <v>65</v>
      </c>
      <c r="L28" s="24">
        <v>16</v>
      </c>
      <c r="M28" s="24">
        <v>16.149999999999999</v>
      </c>
      <c r="N28" s="22">
        <v>4110</v>
      </c>
      <c r="O28" s="22">
        <f t="shared" ref="O28:O59" si="2">N28*(100-2.46)/100</f>
        <v>4008.8940000000002</v>
      </c>
    </row>
    <row r="29" spans="1:15" ht="21.75" customHeight="1">
      <c r="A29" s="19">
        <v>2</v>
      </c>
      <c r="B29" s="19">
        <v>0.15</v>
      </c>
      <c r="C29" s="25">
        <v>0.3</v>
      </c>
      <c r="D29" s="22">
        <v>4110</v>
      </c>
      <c r="E29" s="22">
        <f t="shared" si="0"/>
        <v>4008.8940000000002</v>
      </c>
      <c r="F29" s="23">
        <v>34</v>
      </c>
      <c r="G29" s="24">
        <v>8.15</v>
      </c>
      <c r="H29" s="24">
        <v>8.3000000000000007</v>
      </c>
      <c r="I29" s="22">
        <v>4110</v>
      </c>
      <c r="J29" s="22">
        <f t="shared" si="1"/>
        <v>4008.8940000000002</v>
      </c>
      <c r="K29" s="23">
        <v>66</v>
      </c>
      <c r="L29" s="24">
        <v>16.149999999999999</v>
      </c>
      <c r="M29" s="24">
        <v>16.3</v>
      </c>
      <c r="N29" s="22">
        <v>4110</v>
      </c>
      <c r="O29" s="22">
        <f t="shared" si="2"/>
        <v>4008.8940000000002</v>
      </c>
    </row>
    <row r="30" spans="1:15" ht="21.75" customHeight="1">
      <c r="A30" s="19">
        <v>3</v>
      </c>
      <c r="B30" s="25">
        <v>0.3</v>
      </c>
      <c r="C30" s="21">
        <v>0.45</v>
      </c>
      <c r="D30" s="22">
        <v>4110</v>
      </c>
      <c r="E30" s="22">
        <f t="shared" si="0"/>
        <v>4008.8940000000002</v>
      </c>
      <c r="F30" s="23">
        <v>35</v>
      </c>
      <c r="G30" s="24">
        <v>8.3000000000000007</v>
      </c>
      <c r="H30" s="24">
        <v>8.4499999999999993</v>
      </c>
      <c r="I30" s="22">
        <v>4110</v>
      </c>
      <c r="J30" s="22">
        <f t="shared" si="1"/>
        <v>4008.8940000000002</v>
      </c>
      <c r="K30" s="23">
        <v>67</v>
      </c>
      <c r="L30" s="24">
        <v>16.3</v>
      </c>
      <c r="M30" s="24">
        <v>16.45</v>
      </c>
      <c r="N30" s="22">
        <v>4110</v>
      </c>
      <c r="O30" s="22">
        <f t="shared" si="2"/>
        <v>4008.8940000000002</v>
      </c>
    </row>
    <row r="31" spans="1:15" ht="21.75" customHeight="1">
      <c r="A31" s="19">
        <v>4</v>
      </c>
      <c r="B31" s="19">
        <v>0.45</v>
      </c>
      <c r="C31" s="24">
        <v>1</v>
      </c>
      <c r="D31" s="22">
        <v>4110</v>
      </c>
      <c r="E31" s="22">
        <f t="shared" si="0"/>
        <v>4008.8940000000002</v>
      </c>
      <c r="F31" s="23">
        <v>36</v>
      </c>
      <c r="G31" s="24">
        <v>8.4499999999999993</v>
      </c>
      <c r="H31" s="24">
        <v>9</v>
      </c>
      <c r="I31" s="22">
        <v>4110</v>
      </c>
      <c r="J31" s="22">
        <f t="shared" si="1"/>
        <v>4008.8940000000002</v>
      </c>
      <c r="K31" s="23">
        <v>68</v>
      </c>
      <c r="L31" s="24">
        <v>16.45</v>
      </c>
      <c r="M31" s="24">
        <v>17</v>
      </c>
      <c r="N31" s="22">
        <v>4110</v>
      </c>
      <c r="O31" s="22">
        <f t="shared" si="2"/>
        <v>4008.8940000000002</v>
      </c>
    </row>
    <row r="32" spans="1:15" ht="21.75" customHeight="1">
      <c r="A32" s="19">
        <v>5</v>
      </c>
      <c r="B32" s="24">
        <v>1</v>
      </c>
      <c r="C32" s="21">
        <v>1.1499999999999999</v>
      </c>
      <c r="D32" s="22">
        <v>4110</v>
      </c>
      <c r="E32" s="22">
        <f t="shared" si="0"/>
        <v>4008.8940000000002</v>
      </c>
      <c r="F32" s="23">
        <v>37</v>
      </c>
      <c r="G32" s="24">
        <v>9</v>
      </c>
      <c r="H32" s="24">
        <v>9.15</v>
      </c>
      <c r="I32" s="22">
        <v>4110</v>
      </c>
      <c r="J32" s="22">
        <f t="shared" si="1"/>
        <v>4008.8940000000002</v>
      </c>
      <c r="K32" s="23">
        <v>69</v>
      </c>
      <c r="L32" s="24">
        <v>17</v>
      </c>
      <c r="M32" s="24">
        <v>17.149999999999999</v>
      </c>
      <c r="N32" s="22">
        <v>4110</v>
      </c>
      <c r="O32" s="22">
        <f t="shared" si="2"/>
        <v>4008.8940000000002</v>
      </c>
    </row>
    <row r="33" spans="1:15" ht="21.75" customHeight="1">
      <c r="A33" s="19">
        <v>6</v>
      </c>
      <c r="B33" s="21">
        <v>1.1499999999999999</v>
      </c>
      <c r="C33" s="24">
        <v>1.3</v>
      </c>
      <c r="D33" s="22">
        <v>4110</v>
      </c>
      <c r="E33" s="22">
        <f t="shared" si="0"/>
        <v>4008.8940000000002</v>
      </c>
      <c r="F33" s="23">
        <v>38</v>
      </c>
      <c r="G33" s="24">
        <v>9.15</v>
      </c>
      <c r="H33" s="24">
        <v>9.3000000000000007</v>
      </c>
      <c r="I33" s="22">
        <v>4110</v>
      </c>
      <c r="J33" s="22">
        <f t="shared" si="1"/>
        <v>4008.8940000000002</v>
      </c>
      <c r="K33" s="23">
        <v>70</v>
      </c>
      <c r="L33" s="24">
        <v>17.149999999999999</v>
      </c>
      <c r="M33" s="24">
        <v>17.3</v>
      </c>
      <c r="N33" s="22">
        <v>4110</v>
      </c>
      <c r="O33" s="22">
        <f t="shared" si="2"/>
        <v>4008.8940000000002</v>
      </c>
    </row>
    <row r="34" spans="1:15" ht="21.75" customHeight="1">
      <c r="A34" s="19">
        <v>7</v>
      </c>
      <c r="B34" s="25">
        <v>1.3</v>
      </c>
      <c r="C34" s="21">
        <v>1.45</v>
      </c>
      <c r="D34" s="22">
        <v>4110</v>
      </c>
      <c r="E34" s="22">
        <f t="shared" si="0"/>
        <v>4008.8940000000002</v>
      </c>
      <c r="F34" s="23">
        <v>39</v>
      </c>
      <c r="G34" s="24">
        <v>9.3000000000000007</v>
      </c>
      <c r="H34" s="24">
        <v>9.4499999999999993</v>
      </c>
      <c r="I34" s="22">
        <v>4110</v>
      </c>
      <c r="J34" s="22">
        <f t="shared" si="1"/>
        <v>4008.8940000000002</v>
      </c>
      <c r="K34" s="23">
        <v>71</v>
      </c>
      <c r="L34" s="24">
        <v>17.3</v>
      </c>
      <c r="M34" s="24">
        <v>17.45</v>
      </c>
      <c r="N34" s="22">
        <v>4110</v>
      </c>
      <c r="O34" s="22">
        <f t="shared" si="2"/>
        <v>4008.8940000000002</v>
      </c>
    </row>
    <row r="35" spans="1:15" ht="21.75" customHeight="1">
      <c r="A35" s="19">
        <v>8</v>
      </c>
      <c r="B35" s="19">
        <v>1.45</v>
      </c>
      <c r="C35" s="24">
        <v>2</v>
      </c>
      <c r="D35" s="22">
        <v>4110</v>
      </c>
      <c r="E35" s="22">
        <f t="shared" si="0"/>
        <v>4008.8940000000002</v>
      </c>
      <c r="F35" s="23">
        <v>40</v>
      </c>
      <c r="G35" s="24">
        <v>9.4499999999999993</v>
      </c>
      <c r="H35" s="24">
        <v>10</v>
      </c>
      <c r="I35" s="22">
        <v>4110</v>
      </c>
      <c r="J35" s="22">
        <f t="shared" si="1"/>
        <v>4008.8940000000002</v>
      </c>
      <c r="K35" s="23">
        <v>72</v>
      </c>
      <c r="L35" s="26">
        <v>17.45</v>
      </c>
      <c r="M35" s="24">
        <v>18</v>
      </c>
      <c r="N35" s="22">
        <v>4110</v>
      </c>
      <c r="O35" s="22">
        <f t="shared" si="2"/>
        <v>4008.8940000000002</v>
      </c>
    </row>
    <row r="36" spans="1:15" ht="21.75" customHeight="1">
      <c r="A36" s="19">
        <v>9</v>
      </c>
      <c r="B36" s="25">
        <v>2</v>
      </c>
      <c r="C36" s="21">
        <v>2.15</v>
      </c>
      <c r="D36" s="22">
        <v>4110</v>
      </c>
      <c r="E36" s="22">
        <f t="shared" si="0"/>
        <v>4008.8940000000002</v>
      </c>
      <c r="F36" s="23">
        <v>41</v>
      </c>
      <c r="G36" s="24">
        <v>10</v>
      </c>
      <c r="H36" s="26">
        <v>10.15</v>
      </c>
      <c r="I36" s="22">
        <v>4110</v>
      </c>
      <c r="J36" s="22">
        <f t="shared" si="1"/>
        <v>4008.8940000000002</v>
      </c>
      <c r="K36" s="23">
        <v>73</v>
      </c>
      <c r="L36" s="26">
        <v>18</v>
      </c>
      <c r="M36" s="24">
        <v>18.149999999999999</v>
      </c>
      <c r="N36" s="22">
        <v>4110</v>
      </c>
      <c r="O36" s="22">
        <f t="shared" si="2"/>
        <v>4008.8940000000002</v>
      </c>
    </row>
    <row r="37" spans="1:15" ht="21.75" customHeight="1">
      <c r="A37" s="19">
        <v>10</v>
      </c>
      <c r="B37" s="19">
        <v>2.15</v>
      </c>
      <c r="C37" s="24">
        <v>2.2999999999999998</v>
      </c>
      <c r="D37" s="22">
        <v>4110</v>
      </c>
      <c r="E37" s="22">
        <f t="shared" si="0"/>
        <v>4008.8940000000002</v>
      </c>
      <c r="F37" s="23">
        <v>42</v>
      </c>
      <c r="G37" s="24">
        <v>10.15</v>
      </c>
      <c r="H37" s="26">
        <v>10.3</v>
      </c>
      <c r="I37" s="22">
        <v>4110</v>
      </c>
      <c r="J37" s="22">
        <f t="shared" si="1"/>
        <v>4008.8940000000002</v>
      </c>
      <c r="K37" s="23">
        <v>74</v>
      </c>
      <c r="L37" s="26">
        <v>18.149999999999999</v>
      </c>
      <c r="M37" s="24">
        <v>18.3</v>
      </c>
      <c r="N37" s="22">
        <v>4110</v>
      </c>
      <c r="O37" s="22">
        <f t="shared" si="2"/>
        <v>4008.8940000000002</v>
      </c>
    </row>
    <row r="38" spans="1:15" ht="21.75" customHeight="1">
      <c r="A38" s="19">
        <v>11</v>
      </c>
      <c r="B38" s="25">
        <v>2.2999999999999998</v>
      </c>
      <c r="C38" s="21">
        <v>2.4500000000000002</v>
      </c>
      <c r="D38" s="22">
        <v>4110</v>
      </c>
      <c r="E38" s="22">
        <f t="shared" si="0"/>
        <v>4008.8940000000002</v>
      </c>
      <c r="F38" s="23">
        <v>43</v>
      </c>
      <c r="G38" s="24">
        <v>10.3</v>
      </c>
      <c r="H38" s="26">
        <v>10.45</v>
      </c>
      <c r="I38" s="22">
        <v>4110</v>
      </c>
      <c r="J38" s="22">
        <f t="shared" si="1"/>
        <v>4008.8940000000002</v>
      </c>
      <c r="K38" s="23">
        <v>75</v>
      </c>
      <c r="L38" s="26">
        <v>18.3</v>
      </c>
      <c r="M38" s="24">
        <v>18.45</v>
      </c>
      <c r="N38" s="22">
        <v>4110</v>
      </c>
      <c r="O38" s="22">
        <f t="shared" si="2"/>
        <v>4008.8940000000002</v>
      </c>
    </row>
    <row r="39" spans="1:15" ht="21.75" customHeight="1">
      <c r="A39" s="19">
        <v>12</v>
      </c>
      <c r="B39" s="19">
        <v>2.4500000000000002</v>
      </c>
      <c r="C39" s="24">
        <v>3</v>
      </c>
      <c r="D39" s="22">
        <v>4110</v>
      </c>
      <c r="E39" s="22">
        <f t="shared" si="0"/>
        <v>4008.8940000000002</v>
      </c>
      <c r="F39" s="23">
        <v>44</v>
      </c>
      <c r="G39" s="24">
        <v>10.45</v>
      </c>
      <c r="H39" s="26">
        <v>11</v>
      </c>
      <c r="I39" s="22">
        <v>4110</v>
      </c>
      <c r="J39" s="22">
        <f t="shared" si="1"/>
        <v>4008.8940000000002</v>
      </c>
      <c r="K39" s="23">
        <v>76</v>
      </c>
      <c r="L39" s="26">
        <v>18.45</v>
      </c>
      <c r="M39" s="24">
        <v>19</v>
      </c>
      <c r="N39" s="22">
        <v>4110</v>
      </c>
      <c r="O39" s="22">
        <f t="shared" si="2"/>
        <v>4008.8940000000002</v>
      </c>
    </row>
    <row r="40" spans="1:15" ht="21.75" customHeight="1">
      <c r="A40" s="19">
        <v>13</v>
      </c>
      <c r="B40" s="25">
        <v>3</v>
      </c>
      <c r="C40" s="27">
        <v>3.15</v>
      </c>
      <c r="D40" s="22">
        <v>4110</v>
      </c>
      <c r="E40" s="22">
        <f t="shared" si="0"/>
        <v>4008.8940000000002</v>
      </c>
      <c r="F40" s="23">
        <v>45</v>
      </c>
      <c r="G40" s="24">
        <v>11</v>
      </c>
      <c r="H40" s="26">
        <v>11.15</v>
      </c>
      <c r="I40" s="22">
        <v>4110</v>
      </c>
      <c r="J40" s="22">
        <f t="shared" si="1"/>
        <v>4008.8940000000002</v>
      </c>
      <c r="K40" s="23">
        <v>77</v>
      </c>
      <c r="L40" s="26">
        <v>19</v>
      </c>
      <c r="M40" s="24">
        <v>19.149999999999999</v>
      </c>
      <c r="N40" s="22">
        <v>4110</v>
      </c>
      <c r="O40" s="22">
        <f t="shared" si="2"/>
        <v>4008.8940000000002</v>
      </c>
    </row>
    <row r="41" spans="1:15" ht="21.75" customHeight="1">
      <c r="A41" s="19">
        <v>14</v>
      </c>
      <c r="B41" s="19">
        <v>3.15</v>
      </c>
      <c r="C41" s="26">
        <v>3.3</v>
      </c>
      <c r="D41" s="22">
        <v>4110</v>
      </c>
      <c r="E41" s="22">
        <f t="shared" si="0"/>
        <v>4008.8940000000002</v>
      </c>
      <c r="F41" s="23">
        <v>46</v>
      </c>
      <c r="G41" s="24">
        <v>11.15</v>
      </c>
      <c r="H41" s="26">
        <v>11.3</v>
      </c>
      <c r="I41" s="22">
        <v>4110</v>
      </c>
      <c r="J41" s="22">
        <f t="shared" si="1"/>
        <v>4008.8940000000002</v>
      </c>
      <c r="K41" s="23">
        <v>78</v>
      </c>
      <c r="L41" s="26">
        <v>19.149999999999999</v>
      </c>
      <c r="M41" s="24">
        <v>19.3</v>
      </c>
      <c r="N41" s="22">
        <v>4110</v>
      </c>
      <c r="O41" s="22">
        <f t="shared" si="2"/>
        <v>4008.8940000000002</v>
      </c>
    </row>
    <row r="42" spans="1:15" ht="21.75" customHeight="1">
      <c r="A42" s="19">
        <v>15</v>
      </c>
      <c r="B42" s="25">
        <v>3.3</v>
      </c>
      <c r="C42" s="27">
        <v>3.45</v>
      </c>
      <c r="D42" s="22">
        <v>4110</v>
      </c>
      <c r="E42" s="22">
        <f t="shared" si="0"/>
        <v>4008.8940000000002</v>
      </c>
      <c r="F42" s="23">
        <v>47</v>
      </c>
      <c r="G42" s="24">
        <v>11.3</v>
      </c>
      <c r="H42" s="26">
        <v>11.45</v>
      </c>
      <c r="I42" s="22">
        <v>4110</v>
      </c>
      <c r="J42" s="22">
        <f t="shared" si="1"/>
        <v>4008.8940000000002</v>
      </c>
      <c r="K42" s="23">
        <v>79</v>
      </c>
      <c r="L42" s="26">
        <v>19.3</v>
      </c>
      <c r="M42" s="24">
        <v>19.45</v>
      </c>
      <c r="N42" s="22">
        <v>4110</v>
      </c>
      <c r="O42" s="22">
        <f t="shared" si="2"/>
        <v>4008.8940000000002</v>
      </c>
    </row>
    <row r="43" spans="1:15" ht="21.75" customHeight="1">
      <c r="A43" s="19">
        <v>16</v>
      </c>
      <c r="B43" s="19">
        <v>3.45</v>
      </c>
      <c r="C43" s="26">
        <v>4</v>
      </c>
      <c r="D43" s="22">
        <v>4110</v>
      </c>
      <c r="E43" s="22">
        <f t="shared" si="0"/>
        <v>4008.8940000000002</v>
      </c>
      <c r="F43" s="23">
        <v>48</v>
      </c>
      <c r="G43" s="24">
        <v>11.45</v>
      </c>
      <c r="H43" s="26">
        <v>12</v>
      </c>
      <c r="I43" s="22">
        <v>4110</v>
      </c>
      <c r="J43" s="22">
        <f t="shared" si="1"/>
        <v>4008.8940000000002</v>
      </c>
      <c r="K43" s="23">
        <v>80</v>
      </c>
      <c r="L43" s="26">
        <v>19.45</v>
      </c>
      <c r="M43" s="24">
        <v>20</v>
      </c>
      <c r="N43" s="22">
        <v>4110</v>
      </c>
      <c r="O43" s="22">
        <f t="shared" si="2"/>
        <v>4008.8940000000002</v>
      </c>
    </row>
    <row r="44" spans="1:15" ht="21.75" customHeight="1">
      <c r="A44" s="19">
        <v>17</v>
      </c>
      <c r="B44" s="25">
        <v>4</v>
      </c>
      <c r="C44" s="27">
        <v>4.1500000000000004</v>
      </c>
      <c r="D44" s="22">
        <v>4110</v>
      </c>
      <c r="E44" s="22">
        <f t="shared" si="0"/>
        <v>4008.8940000000002</v>
      </c>
      <c r="F44" s="23">
        <v>49</v>
      </c>
      <c r="G44" s="24">
        <v>12</v>
      </c>
      <c r="H44" s="26">
        <v>12.15</v>
      </c>
      <c r="I44" s="22">
        <v>4110</v>
      </c>
      <c r="J44" s="22">
        <f t="shared" si="1"/>
        <v>4008.8940000000002</v>
      </c>
      <c r="K44" s="23">
        <v>81</v>
      </c>
      <c r="L44" s="26">
        <v>20</v>
      </c>
      <c r="M44" s="24">
        <v>20.149999999999999</v>
      </c>
      <c r="N44" s="22">
        <v>4110</v>
      </c>
      <c r="O44" s="22">
        <f t="shared" si="2"/>
        <v>4008.8940000000002</v>
      </c>
    </row>
    <row r="45" spans="1:15" ht="21.75" customHeight="1">
      <c r="A45" s="19">
        <v>18</v>
      </c>
      <c r="B45" s="19">
        <v>4.1500000000000004</v>
      </c>
      <c r="C45" s="26">
        <v>4.3</v>
      </c>
      <c r="D45" s="22">
        <v>4110</v>
      </c>
      <c r="E45" s="22">
        <f t="shared" si="0"/>
        <v>4008.8940000000002</v>
      </c>
      <c r="F45" s="23">
        <v>50</v>
      </c>
      <c r="G45" s="24">
        <v>12.15</v>
      </c>
      <c r="H45" s="26">
        <v>12.3</v>
      </c>
      <c r="I45" s="22">
        <v>4110</v>
      </c>
      <c r="J45" s="22">
        <f t="shared" si="1"/>
        <v>4008.8940000000002</v>
      </c>
      <c r="K45" s="23">
        <v>82</v>
      </c>
      <c r="L45" s="26">
        <v>20.149999999999999</v>
      </c>
      <c r="M45" s="24">
        <v>20.3</v>
      </c>
      <c r="N45" s="22">
        <v>4110</v>
      </c>
      <c r="O45" s="22">
        <f t="shared" si="2"/>
        <v>4008.8940000000002</v>
      </c>
    </row>
    <row r="46" spans="1:15" ht="21.75" customHeight="1">
      <c r="A46" s="19">
        <v>19</v>
      </c>
      <c r="B46" s="25">
        <v>4.3</v>
      </c>
      <c r="C46" s="27">
        <v>4.45</v>
      </c>
      <c r="D46" s="22">
        <v>4110</v>
      </c>
      <c r="E46" s="22">
        <f t="shared" si="0"/>
        <v>4008.8940000000002</v>
      </c>
      <c r="F46" s="23">
        <v>51</v>
      </c>
      <c r="G46" s="24">
        <v>12.3</v>
      </c>
      <c r="H46" s="26">
        <v>12.45</v>
      </c>
      <c r="I46" s="22">
        <v>4110</v>
      </c>
      <c r="J46" s="22">
        <f t="shared" si="1"/>
        <v>4008.8940000000002</v>
      </c>
      <c r="K46" s="23">
        <v>83</v>
      </c>
      <c r="L46" s="26">
        <v>20.3</v>
      </c>
      <c r="M46" s="24">
        <v>20.45</v>
      </c>
      <c r="N46" s="22">
        <v>4110</v>
      </c>
      <c r="O46" s="22">
        <f t="shared" si="2"/>
        <v>4008.8940000000002</v>
      </c>
    </row>
    <row r="47" spans="1:15" ht="21.75" customHeight="1">
      <c r="A47" s="19">
        <v>20</v>
      </c>
      <c r="B47" s="19">
        <v>4.45</v>
      </c>
      <c r="C47" s="26">
        <v>5</v>
      </c>
      <c r="D47" s="22">
        <v>4110</v>
      </c>
      <c r="E47" s="22">
        <f t="shared" si="0"/>
        <v>4008.8940000000002</v>
      </c>
      <c r="F47" s="23">
        <v>52</v>
      </c>
      <c r="G47" s="24">
        <v>12.45</v>
      </c>
      <c r="H47" s="26">
        <v>13</v>
      </c>
      <c r="I47" s="22">
        <v>4110</v>
      </c>
      <c r="J47" s="22">
        <f t="shared" si="1"/>
        <v>4008.8940000000002</v>
      </c>
      <c r="K47" s="23">
        <v>84</v>
      </c>
      <c r="L47" s="26">
        <v>20.45</v>
      </c>
      <c r="M47" s="24">
        <v>21</v>
      </c>
      <c r="N47" s="22">
        <v>4110</v>
      </c>
      <c r="O47" s="22">
        <f t="shared" si="2"/>
        <v>4008.8940000000002</v>
      </c>
    </row>
    <row r="48" spans="1:15" ht="21.75" customHeight="1">
      <c r="A48" s="19">
        <v>21</v>
      </c>
      <c r="B48" s="24">
        <v>5</v>
      </c>
      <c r="C48" s="27">
        <v>5.15</v>
      </c>
      <c r="D48" s="22">
        <v>4110</v>
      </c>
      <c r="E48" s="22">
        <f t="shared" si="0"/>
        <v>4008.8940000000002</v>
      </c>
      <c r="F48" s="23">
        <v>53</v>
      </c>
      <c r="G48" s="24">
        <v>13</v>
      </c>
      <c r="H48" s="26">
        <v>13.15</v>
      </c>
      <c r="I48" s="22">
        <v>4110</v>
      </c>
      <c r="J48" s="22">
        <f t="shared" si="1"/>
        <v>4008.8940000000002</v>
      </c>
      <c r="K48" s="23">
        <v>85</v>
      </c>
      <c r="L48" s="26">
        <v>21</v>
      </c>
      <c r="M48" s="24">
        <v>21.15</v>
      </c>
      <c r="N48" s="22">
        <v>4110</v>
      </c>
      <c r="O48" s="22">
        <f t="shared" si="2"/>
        <v>4008.8940000000002</v>
      </c>
    </row>
    <row r="49" spans="1:18" ht="21.75" customHeight="1">
      <c r="A49" s="19">
        <v>22</v>
      </c>
      <c r="B49" s="21">
        <v>5.15</v>
      </c>
      <c r="C49" s="26">
        <v>5.3</v>
      </c>
      <c r="D49" s="22">
        <v>4110</v>
      </c>
      <c r="E49" s="22">
        <f t="shared" si="0"/>
        <v>4008.8940000000002</v>
      </c>
      <c r="F49" s="23">
        <v>54</v>
      </c>
      <c r="G49" s="24">
        <v>13.15</v>
      </c>
      <c r="H49" s="26">
        <v>13.3</v>
      </c>
      <c r="I49" s="22">
        <v>4110</v>
      </c>
      <c r="J49" s="22">
        <f t="shared" si="1"/>
        <v>4008.8940000000002</v>
      </c>
      <c r="K49" s="23">
        <v>86</v>
      </c>
      <c r="L49" s="26">
        <v>21.15</v>
      </c>
      <c r="M49" s="24">
        <v>21.3</v>
      </c>
      <c r="N49" s="22">
        <v>4110</v>
      </c>
      <c r="O49" s="22">
        <f t="shared" si="2"/>
        <v>4008.8940000000002</v>
      </c>
    </row>
    <row r="50" spans="1:18" ht="21.75" customHeight="1">
      <c r="A50" s="19">
        <v>23</v>
      </c>
      <c r="B50" s="24">
        <v>5.3</v>
      </c>
      <c r="C50" s="27">
        <v>5.45</v>
      </c>
      <c r="D50" s="22">
        <v>4110</v>
      </c>
      <c r="E50" s="22">
        <f t="shared" si="0"/>
        <v>4008.8940000000002</v>
      </c>
      <c r="F50" s="23">
        <v>55</v>
      </c>
      <c r="G50" s="24">
        <v>13.3</v>
      </c>
      <c r="H50" s="26">
        <v>13.45</v>
      </c>
      <c r="I50" s="22">
        <v>4110</v>
      </c>
      <c r="J50" s="22">
        <f t="shared" si="1"/>
        <v>4008.8940000000002</v>
      </c>
      <c r="K50" s="23">
        <v>87</v>
      </c>
      <c r="L50" s="26">
        <v>21.3</v>
      </c>
      <c r="M50" s="24">
        <v>21.45</v>
      </c>
      <c r="N50" s="22">
        <v>4110</v>
      </c>
      <c r="O50" s="22">
        <f t="shared" si="2"/>
        <v>4008.8940000000002</v>
      </c>
    </row>
    <row r="51" spans="1:18" ht="21.75" customHeight="1">
      <c r="A51" s="19">
        <v>24</v>
      </c>
      <c r="B51" s="21">
        <v>5.45</v>
      </c>
      <c r="C51" s="26">
        <v>6</v>
      </c>
      <c r="D51" s="22">
        <v>4110</v>
      </c>
      <c r="E51" s="22">
        <f t="shared" si="0"/>
        <v>4008.8940000000002</v>
      </c>
      <c r="F51" s="23">
        <v>56</v>
      </c>
      <c r="G51" s="24">
        <v>13.45</v>
      </c>
      <c r="H51" s="26">
        <v>14</v>
      </c>
      <c r="I51" s="22">
        <v>4110</v>
      </c>
      <c r="J51" s="22">
        <f t="shared" si="1"/>
        <v>4008.8940000000002</v>
      </c>
      <c r="K51" s="23">
        <v>88</v>
      </c>
      <c r="L51" s="26">
        <v>21.45</v>
      </c>
      <c r="M51" s="24">
        <v>22</v>
      </c>
      <c r="N51" s="22">
        <v>4110</v>
      </c>
      <c r="O51" s="22">
        <f t="shared" si="2"/>
        <v>4008.8940000000002</v>
      </c>
    </row>
    <row r="52" spans="1:18" ht="21.75" customHeight="1">
      <c r="A52" s="19">
        <v>25</v>
      </c>
      <c r="B52" s="24">
        <v>6</v>
      </c>
      <c r="C52" s="27">
        <v>6.15</v>
      </c>
      <c r="D52" s="22">
        <v>4110</v>
      </c>
      <c r="E52" s="22">
        <f t="shared" si="0"/>
        <v>4008.8940000000002</v>
      </c>
      <c r="F52" s="23">
        <v>57</v>
      </c>
      <c r="G52" s="24">
        <v>14</v>
      </c>
      <c r="H52" s="26">
        <v>14.15</v>
      </c>
      <c r="I52" s="22">
        <v>4110</v>
      </c>
      <c r="J52" s="22">
        <f t="shared" si="1"/>
        <v>4008.8940000000002</v>
      </c>
      <c r="K52" s="23">
        <v>89</v>
      </c>
      <c r="L52" s="26">
        <v>22</v>
      </c>
      <c r="M52" s="24">
        <v>22.15</v>
      </c>
      <c r="N52" s="22">
        <v>4110</v>
      </c>
      <c r="O52" s="22">
        <f t="shared" si="2"/>
        <v>4008.8940000000002</v>
      </c>
    </row>
    <row r="53" spans="1:18" ht="21.75" customHeight="1">
      <c r="A53" s="19">
        <v>26</v>
      </c>
      <c r="B53" s="21">
        <v>6.15</v>
      </c>
      <c r="C53" s="26">
        <v>6.3</v>
      </c>
      <c r="D53" s="22">
        <v>4110</v>
      </c>
      <c r="E53" s="22">
        <f t="shared" si="0"/>
        <v>4008.8940000000002</v>
      </c>
      <c r="F53" s="23">
        <v>58</v>
      </c>
      <c r="G53" s="24">
        <v>14.15</v>
      </c>
      <c r="H53" s="26">
        <v>14.3</v>
      </c>
      <c r="I53" s="22">
        <v>4110</v>
      </c>
      <c r="J53" s="22">
        <f t="shared" si="1"/>
        <v>4008.8940000000002</v>
      </c>
      <c r="K53" s="23">
        <v>90</v>
      </c>
      <c r="L53" s="26">
        <v>22.15</v>
      </c>
      <c r="M53" s="24">
        <v>22.3</v>
      </c>
      <c r="N53" s="22">
        <v>4110</v>
      </c>
      <c r="O53" s="22">
        <f t="shared" si="2"/>
        <v>4008.8940000000002</v>
      </c>
    </row>
    <row r="54" spans="1:18" ht="21.75" customHeight="1">
      <c r="A54" s="19">
        <v>27</v>
      </c>
      <c r="B54" s="24">
        <v>6.3</v>
      </c>
      <c r="C54" s="27">
        <v>6.45</v>
      </c>
      <c r="D54" s="22">
        <v>4110</v>
      </c>
      <c r="E54" s="22">
        <f t="shared" si="0"/>
        <v>4008.8940000000002</v>
      </c>
      <c r="F54" s="23">
        <v>59</v>
      </c>
      <c r="G54" s="24">
        <v>14.3</v>
      </c>
      <c r="H54" s="26">
        <v>14.45</v>
      </c>
      <c r="I54" s="22">
        <v>4110</v>
      </c>
      <c r="J54" s="22">
        <f t="shared" si="1"/>
        <v>4008.8940000000002</v>
      </c>
      <c r="K54" s="23">
        <v>91</v>
      </c>
      <c r="L54" s="26">
        <v>22.3</v>
      </c>
      <c r="M54" s="24">
        <v>22.45</v>
      </c>
      <c r="N54" s="22">
        <v>4110</v>
      </c>
      <c r="O54" s="22">
        <f t="shared" si="2"/>
        <v>4008.8940000000002</v>
      </c>
    </row>
    <row r="55" spans="1:18" ht="21.75" customHeight="1">
      <c r="A55" s="19">
        <v>28</v>
      </c>
      <c r="B55" s="21">
        <v>6.45</v>
      </c>
      <c r="C55" s="26">
        <v>7</v>
      </c>
      <c r="D55" s="22">
        <v>4110</v>
      </c>
      <c r="E55" s="22">
        <f t="shared" si="0"/>
        <v>4008.8940000000002</v>
      </c>
      <c r="F55" s="23">
        <v>60</v>
      </c>
      <c r="G55" s="24">
        <v>14.45</v>
      </c>
      <c r="H55" s="24">
        <v>15</v>
      </c>
      <c r="I55" s="22">
        <v>4110</v>
      </c>
      <c r="J55" s="22">
        <f t="shared" si="1"/>
        <v>4008.8940000000002</v>
      </c>
      <c r="K55" s="23">
        <v>92</v>
      </c>
      <c r="L55" s="26">
        <v>22.45</v>
      </c>
      <c r="M55" s="24">
        <v>23</v>
      </c>
      <c r="N55" s="22">
        <v>4110</v>
      </c>
      <c r="O55" s="22">
        <f t="shared" si="2"/>
        <v>4008.8940000000002</v>
      </c>
    </row>
    <row r="56" spans="1:18" ht="21.75" customHeight="1">
      <c r="A56" s="19">
        <v>29</v>
      </c>
      <c r="B56" s="24">
        <v>7</v>
      </c>
      <c r="C56" s="27">
        <v>7.15</v>
      </c>
      <c r="D56" s="22">
        <v>4110</v>
      </c>
      <c r="E56" s="22">
        <f t="shared" si="0"/>
        <v>4008.8940000000002</v>
      </c>
      <c r="F56" s="23">
        <v>61</v>
      </c>
      <c r="G56" s="24">
        <v>15</v>
      </c>
      <c r="H56" s="24">
        <v>15.15</v>
      </c>
      <c r="I56" s="22">
        <v>4110</v>
      </c>
      <c r="J56" s="22">
        <f t="shared" si="1"/>
        <v>4008.8940000000002</v>
      </c>
      <c r="K56" s="23">
        <v>93</v>
      </c>
      <c r="L56" s="26">
        <v>23</v>
      </c>
      <c r="M56" s="24">
        <v>23.15</v>
      </c>
      <c r="N56" s="22">
        <v>4110</v>
      </c>
      <c r="O56" s="22">
        <f t="shared" si="2"/>
        <v>4008.8940000000002</v>
      </c>
    </row>
    <row r="57" spans="1:18" ht="21.75" customHeight="1">
      <c r="A57" s="19">
        <v>30</v>
      </c>
      <c r="B57" s="21">
        <v>7.15</v>
      </c>
      <c r="C57" s="26">
        <v>7.3</v>
      </c>
      <c r="D57" s="22">
        <v>4110</v>
      </c>
      <c r="E57" s="22">
        <f t="shared" si="0"/>
        <v>4008.8940000000002</v>
      </c>
      <c r="F57" s="23">
        <v>62</v>
      </c>
      <c r="G57" s="24">
        <v>15.15</v>
      </c>
      <c r="H57" s="24">
        <v>15.3</v>
      </c>
      <c r="I57" s="22">
        <v>4110</v>
      </c>
      <c r="J57" s="22">
        <f t="shared" si="1"/>
        <v>4008.8940000000002</v>
      </c>
      <c r="K57" s="23">
        <v>94</v>
      </c>
      <c r="L57" s="24">
        <v>23.15</v>
      </c>
      <c r="M57" s="24">
        <v>23.3</v>
      </c>
      <c r="N57" s="22">
        <v>4110</v>
      </c>
      <c r="O57" s="22">
        <f t="shared" si="2"/>
        <v>4008.8940000000002</v>
      </c>
    </row>
    <row r="58" spans="1:18" ht="21.75" customHeight="1">
      <c r="A58" s="19">
        <v>31</v>
      </c>
      <c r="B58" s="24">
        <v>7.3</v>
      </c>
      <c r="C58" s="27">
        <v>7.45</v>
      </c>
      <c r="D58" s="22">
        <v>4110</v>
      </c>
      <c r="E58" s="22">
        <f t="shared" si="0"/>
        <v>4008.8940000000002</v>
      </c>
      <c r="F58" s="23">
        <v>63</v>
      </c>
      <c r="G58" s="24">
        <v>15.3</v>
      </c>
      <c r="H58" s="24">
        <v>15.45</v>
      </c>
      <c r="I58" s="22">
        <v>4110</v>
      </c>
      <c r="J58" s="22">
        <f t="shared" si="1"/>
        <v>4008.8940000000002</v>
      </c>
      <c r="K58" s="23">
        <v>95</v>
      </c>
      <c r="L58" s="24">
        <v>23.3</v>
      </c>
      <c r="M58" s="24">
        <v>23.45</v>
      </c>
      <c r="N58" s="22">
        <v>4110</v>
      </c>
      <c r="O58" s="22">
        <f t="shared" si="2"/>
        <v>4008.8940000000002</v>
      </c>
    </row>
    <row r="59" spans="1:18" ht="21.75" customHeight="1">
      <c r="A59" s="19">
        <v>32</v>
      </c>
      <c r="B59" s="21">
        <v>7.45</v>
      </c>
      <c r="C59" s="26">
        <v>8</v>
      </c>
      <c r="D59" s="22">
        <v>4110</v>
      </c>
      <c r="E59" s="22">
        <f t="shared" si="0"/>
        <v>4008.8940000000002</v>
      </c>
      <c r="F59" s="23">
        <v>64</v>
      </c>
      <c r="G59" s="24">
        <v>15.45</v>
      </c>
      <c r="H59" s="24">
        <v>16</v>
      </c>
      <c r="I59" s="22">
        <v>4110</v>
      </c>
      <c r="J59" s="22">
        <f t="shared" si="1"/>
        <v>4008.8940000000002</v>
      </c>
      <c r="K59" s="28">
        <v>96</v>
      </c>
      <c r="L59" s="24">
        <v>23.45</v>
      </c>
      <c r="M59" s="29">
        <v>24</v>
      </c>
      <c r="N59" s="22">
        <v>4110</v>
      </c>
      <c r="O59" s="22">
        <f t="shared" si="2"/>
        <v>4008.8940000000002</v>
      </c>
    </row>
    <row r="60" spans="1:18" ht="21.75" customHeight="1">
      <c r="A60" s="30"/>
      <c r="B60" s="31"/>
      <c r="C60" s="32"/>
      <c r="D60" s="33">
        <f>SUM(D28:D59)</f>
        <v>131520</v>
      </c>
      <c r="E60" s="34">
        <f>SUM(E28:E59)</f>
        <v>128284.60800000001</v>
      </c>
      <c r="F60" s="35"/>
      <c r="G60" s="36"/>
      <c r="H60" s="36"/>
      <c r="I60" s="34">
        <f>SUM(I28:I59)</f>
        <v>131520</v>
      </c>
      <c r="J60" s="33">
        <f>SUM(J28:J59)</f>
        <v>128284.60800000001</v>
      </c>
      <c r="K60" s="35"/>
      <c r="L60" s="36"/>
      <c r="M60" s="36"/>
      <c r="N60" s="33">
        <f>SUM(N28:N59)</f>
        <v>131520</v>
      </c>
      <c r="O60" s="34">
        <f>SUM(O28:O59)</f>
        <v>128284.60800000001</v>
      </c>
      <c r="P60" s="14"/>
      <c r="Q60" s="37"/>
      <c r="R60" s="14"/>
    </row>
    <row r="64" spans="1:18" ht="21.75" customHeight="1">
      <c r="A64" t="s">
        <v>147</v>
      </c>
      <c r="B64">
        <f>SUM(D60,I60,N60)/(4000*1000)</f>
        <v>9.8640000000000005E-2</v>
      </c>
      <c r="C64">
        <f>ROUNDDOWN(SUM(E60,J60,O60)/(4000*1000),4)</f>
        <v>9.6199999999999994E-2</v>
      </c>
    </row>
    <row r="66" spans="1:17" ht="21.75" customHeight="1">
      <c r="A66" s="2" t="s">
        <v>30</v>
      </c>
      <c r="D66" s="33"/>
      <c r="E66" s="38"/>
      <c r="J66" s="38"/>
      <c r="O66" s="38"/>
      <c r="Q66" s="38"/>
    </row>
    <row r="67" spans="1:17" ht="21.75" customHeight="1">
      <c r="D67" s="33"/>
      <c r="J67" s="38"/>
      <c r="Q67" s="38"/>
    </row>
    <row r="68" spans="1:17" ht="21.75" customHeight="1">
      <c r="A68" s="39" t="s">
        <v>127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1.7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1.75" customHeight="1">
      <c r="D70" s="33"/>
      <c r="E70" s="38"/>
      <c r="H70" s="38"/>
      <c r="J70" s="38"/>
    </row>
    <row r="71" spans="1:17" ht="21.75" customHeight="1">
      <c r="D71" s="33"/>
      <c r="E71" s="38"/>
      <c r="H71" s="38"/>
      <c r="M71" s="7" t="s">
        <v>33</v>
      </c>
    </row>
    <row r="72" spans="1:17" ht="21.75" customHeight="1">
      <c r="D72" s="33"/>
      <c r="E72" s="38"/>
      <c r="H72" s="38"/>
    </row>
    <row r="73" spans="1:17" ht="21.75" customHeight="1">
      <c r="D73" s="33"/>
      <c r="E73" s="38"/>
      <c r="H73" s="38"/>
    </row>
    <row r="74" spans="1:17" ht="21.75" customHeight="1">
      <c r="D74" s="33"/>
      <c r="E74" s="38"/>
      <c r="H74" s="38"/>
    </row>
    <row r="75" spans="1:17" ht="21.75" customHeight="1">
      <c r="D75" s="33"/>
      <c r="E75" s="38"/>
      <c r="H75" s="38"/>
    </row>
    <row r="76" spans="1:17" ht="21.75" customHeight="1">
      <c r="D76" s="33"/>
      <c r="E76" s="38"/>
      <c r="H76" s="38"/>
    </row>
    <row r="77" spans="1:17" ht="21.75" customHeight="1">
      <c r="D77" s="33"/>
      <c r="E77" s="38"/>
      <c r="H77" s="38"/>
    </row>
    <row r="78" spans="1:17" ht="21.75" customHeight="1">
      <c r="D78" s="33"/>
      <c r="E78" s="38"/>
      <c r="H78" s="38"/>
    </row>
    <row r="79" spans="1:17" ht="21.75" customHeight="1">
      <c r="D79" s="33"/>
      <c r="E79" s="38"/>
      <c r="H79" s="38"/>
    </row>
    <row r="80" spans="1:17" ht="21.75" customHeight="1">
      <c r="D80" s="33"/>
      <c r="E80" s="38"/>
      <c r="H80" s="38"/>
    </row>
    <row r="81" spans="4:8" ht="21.75" customHeight="1">
      <c r="D81" s="33"/>
      <c r="E81" s="38"/>
      <c r="H81" s="38"/>
    </row>
    <row r="82" spans="4:8" ht="21.75" customHeight="1">
      <c r="D82" s="33"/>
      <c r="E82" s="38"/>
      <c r="H82" s="38"/>
    </row>
    <row r="83" spans="4:8" ht="21.75" customHeight="1">
      <c r="D83" s="33"/>
      <c r="E83" s="38"/>
      <c r="H83" s="38"/>
    </row>
    <row r="84" spans="4:8" ht="21.75" customHeight="1">
      <c r="D84" s="33"/>
      <c r="E84" s="38"/>
      <c r="H84" s="38"/>
    </row>
    <row r="85" spans="4:8" ht="21.75" customHeight="1">
      <c r="D85" s="33"/>
      <c r="E85" s="38"/>
      <c r="H85" s="38"/>
    </row>
    <row r="86" spans="4:8" ht="21.75" customHeight="1">
      <c r="D86" s="33"/>
      <c r="E86" s="38"/>
      <c r="H86" s="38"/>
    </row>
    <row r="87" spans="4:8" ht="21.75" customHeight="1">
      <c r="D87" s="33"/>
      <c r="E87" s="38"/>
      <c r="H87" s="38"/>
    </row>
    <row r="88" spans="4:8" ht="21.75" customHeight="1">
      <c r="D88" s="33"/>
      <c r="E88" s="38"/>
      <c r="H88" s="38"/>
    </row>
    <row r="89" spans="4:8" ht="21.75" customHeight="1">
      <c r="D89" s="33"/>
      <c r="E89" s="38"/>
      <c r="H89" s="38"/>
    </row>
    <row r="90" spans="4:8" ht="21.75" customHeight="1">
      <c r="D90" s="33"/>
      <c r="E90" s="38"/>
      <c r="H90" s="38"/>
    </row>
    <row r="91" spans="4:8" ht="21.75" customHeight="1">
      <c r="D91" s="33"/>
      <c r="E91" s="38"/>
      <c r="H91" s="38"/>
    </row>
    <row r="92" spans="4:8" ht="21.75" customHeight="1">
      <c r="D92" s="33"/>
      <c r="E92" s="38"/>
      <c r="H92" s="38"/>
    </row>
    <row r="93" spans="4:8" ht="21.75" customHeight="1">
      <c r="D93" s="33"/>
      <c r="E93" s="38"/>
      <c r="H93" s="38"/>
    </row>
    <row r="94" spans="4:8" ht="21.75" customHeight="1">
      <c r="D94" s="42"/>
      <c r="E94" s="38"/>
      <c r="H94" s="38"/>
    </row>
    <row r="95" spans="4:8" ht="21.75" customHeight="1">
      <c r="E95" s="38"/>
      <c r="H95" s="38"/>
    </row>
    <row r="96" spans="4:8" ht="21.75" customHeight="1">
      <c r="E96" s="38"/>
      <c r="H96" s="38"/>
    </row>
    <row r="97" spans="4:8" ht="21.75" customHeight="1">
      <c r="E97" s="38"/>
      <c r="H97" s="38"/>
    </row>
    <row r="98" spans="4:8" ht="21.75" customHeight="1">
      <c r="D98" s="43"/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>
  <dimension ref="A2:R98"/>
  <sheetViews>
    <sheetView topLeftCell="A22" workbookViewId="0">
      <selection activeCell="D10" sqref="D10"/>
    </sheetView>
  </sheetViews>
  <sheetFormatPr defaultColWidth="10.85546875" defaultRowHeight="23.25" customHeight="1"/>
  <sheetData>
    <row r="2" spans="1:15" ht="23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3.25" customHeight="1">
      <c r="A4" s="2" t="s">
        <v>148</v>
      </c>
      <c r="B4" s="2"/>
      <c r="C4" s="2"/>
      <c r="D4" s="2"/>
      <c r="E4" s="2"/>
      <c r="F4" s="2"/>
      <c r="G4" s="2"/>
      <c r="H4" s="2"/>
      <c r="I4" s="2"/>
    </row>
    <row r="5" spans="1:15" ht="23.25" customHeight="1">
      <c r="A5" s="2"/>
    </row>
    <row r="6" spans="1:15" ht="23.25" customHeight="1">
      <c r="A6" s="2" t="s">
        <v>2</v>
      </c>
    </row>
    <row r="7" spans="1:15" ht="23.25" customHeight="1">
      <c r="A7" s="2" t="s">
        <v>3</v>
      </c>
    </row>
    <row r="8" spans="1:15" ht="23.25" customHeight="1">
      <c r="A8" s="2" t="s">
        <v>4</v>
      </c>
      <c r="H8" s="3"/>
    </row>
    <row r="9" spans="1:15" ht="23.25" customHeight="1">
      <c r="A9" s="2" t="s">
        <v>5</v>
      </c>
    </row>
    <row r="10" spans="1:15" ht="23.25" customHeight="1">
      <c r="A10" s="2" t="s">
        <v>6</v>
      </c>
    </row>
    <row r="11" spans="1:15" ht="23.25" customHeight="1">
      <c r="A11" s="2"/>
      <c r="G11" s="4"/>
    </row>
    <row r="12" spans="1:15" ht="23.25" customHeight="1">
      <c r="A12" s="2" t="s">
        <v>149</v>
      </c>
      <c r="N12" s="2" t="s">
        <v>150</v>
      </c>
    </row>
    <row r="13" spans="1:15" ht="23.25" customHeight="1">
      <c r="A13" s="2"/>
    </row>
    <row r="14" spans="1:15" ht="23.25" customHeight="1">
      <c r="A14" s="2" t="s">
        <v>9</v>
      </c>
      <c r="N14" s="5" t="s">
        <v>10</v>
      </c>
      <c r="O14" s="6" t="s">
        <v>11</v>
      </c>
    </row>
    <row r="15" spans="1:15" ht="23.25" customHeight="1">
      <c r="N15" s="5"/>
      <c r="O15" s="6"/>
    </row>
    <row r="16" spans="1:15" ht="23.25" customHeight="1">
      <c r="A16" s="7" t="s">
        <v>12</v>
      </c>
      <c r="N16" s="8"/>
      <c r="O16" s="9"/>
    </row>
    <row r="17" spans="1:15" ht="23.25" customHeight="1">
      <c r="A17" s="7" t="s">
        <v>13</v>
      </c>
      <c r="N17" s="10" t="s">
        <v>14</v>
      </c>
      <c r="O17" s="11" t="s">
        <v>151</v>
      </c>
    </row>
    <row r="18" spans="1:15" ht="23.25" customHeight="1">
      <c r="A18" s="7" t="s">
        <v>16</v>
      </c>
      <c r="N18" s="10"/>
      <c r="O18" s="12"/>
    </row>
    <row r="19" spans="1:15" ht="23.25" customHeight="1">
      <c r="A19" s="7" t="s">
        <v>17</v>
      </c>
      <c r="N19" s="10"/>
      <c r="O19" s="12"/>
    </row>
    <row r="20" spans="1:15" ht="23.25" customHeight="1">
      <c r="A20" s="7" t="s">
        <v>18</v>
      </c>
      <c r="N20" s="10"/>
      <c r="O20" s="13"/>
    </row>
    <row r="21" spans="1:15" ht="23.25" customHeight="1">
      <c r="A21" s="2" t="s">
        <v>19</v>
      </c>
      <c r="C21" s="1" t="s">
        <v>20</v>
      </c>
      <c r="D21" s="1"/>
      <c r="N21" s="14"/>
      <c r="O21" s="14"/>
    </row>
    <row r="23" spans="1:15" ht="23.25" customHeight="1">
      <c r="A23" s="2" t="s">
        <v>21</v>
      </c>
      <c r="E23" s="2" t="s">
        <v>22</v>
      </c>
    </row>
    <row r="24" spans="1:15" ht="23.25" customHeight="1">
      <c r="G24" s="2" t="s">
        <v>23</v>
      </c>
    </row>
    <row r="25" spans="1:15" ht="23.2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64.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3.2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3.25" customHeight="1">
      <c r="A28" s="19">
        <v>1</v>
      </c>
      <c r="B28" s="20">
        <v>0</v>
      </c>
      <c r="C28" s="21">
        <v>0.15</v>
      </c>
      <c r="D28" s="22">
        <v>4100</v>
      </c>
      <c r="E28" s="22">
        <f t="shared" ref="E28:E59" si="0">D28*(100-2.43)/100</f>
        <v>4000.37</v>
      </c>
      <c r="F28" s="23">
        <v>33</v>
      </c>
      <c r="G28" s="24">
        <v>8</v>
      </c>
      <c r="H28" s="24">
        <v>8.15</v>
      </c>
      <c r="I28" s="22">
        <v>7690</v>
      </c>
      <c r="J28" s="22">
        <f t="shared" ref="J28:J59" si="1">I28*(100-2.43)/100</f>
        <v>7503.1329999999989</v>
      </c>
      <c r="K28" s="23">
        <v>65</v>
      </c>
      <c r="L28" s="24">
        <v>16</v>
      </c>
      <c r="M28" s="24">
        <v>16.149999999999999</v>
      </c>
      <c r="N28" s="22">
        <v>4100</v>
      </c>
      <c r="O28" s="22">
        <f t="shared" ref="O28:O59" si="2">N28*(100-2.43)/100</f>
        <v>4000.37</v>
      </c>
    </row>
    <row r="29" spans="1:15" ht="23.25" customHeight="1">
      <c r="A29" s="19">
        <v>2</v>
      </c>
      <c r="B29" s="19">
        <v>0.15</v>
      </c>
      <c r="C29" s="25">
        <v>0.3</v>
      </c>
      <c r="D29" s="22">
        <v>4100</v>
      </c>
      <c r="E29" s="22">
        <f t="shared" si="0"/>
        <v>4000.37</v>
      </c>
      <c r="F29" s="23">
        <v>34</v>
      </c>
      <c r="G29" s="24">
        <v>8.15</v>
      </c>
      <c r="H29" s="24">
        <v>8.3000000000000007</v>
      </c>
      <c r="I29" s="22">
        <v>7690</v>
      </c>
      <c r="J29" s="22">
        <f t="shared" si="1"/>
        <v>7503.1329999999989</v>
      </c>
      <c r="K29" s="23">
        <v>66</v>
      </c>
      <c r="L29" s="24">
        <v>16.149999999999999</v>
      </c>
      <c r="M29" s="24">
        <v>16.3</v>
      </c>
      <c r="N29" s="22">
        <v>4100</v>
      </c>
      <c r="O29" s="22">
        <f t="shared" si="2"/>
        <v>4000.37</v>
      </c>
    </row>
    <row r="30" spans="1:15" ht="23.25" customHeight="1">
      <c r="A30" s="19">
        <v>3</v>
      </c>
      <c r="B30" s="25">
        <v>0.3</v>
      </c>
      <c r="C30" s="21">
        <v>0.45</v>
      </c>
      <c r="D30" s="22">
        <v>4100</v>
      </c>
      <c r="E30" s="22">
        <f t="shared" si="0"/>
        <v>4000.37</v>
      </c>
      <c r="F30" s="23">
        <v>35</v>
      </c>
      <c r="G30" s="24">
        <v>8.3000000000000007</v>
      </c>
      <c r="H30" s="24">
        <v>8.4499999999999993</v>
      </c>
      <c r="I30" s="22">
        <v>7690</v>
      </c>
      <c r="J30" s="22">
        <f t="shared" si="1"/>
        <v>7503.1329999999989</v>
      </c>
      <c r="K30" s="23">
        <v>67</v>
      </c>
      <c r="L30" s="24">
        <v>16.3</v>
      </c>
      <c r="M30" s="24">
        <v>16.45</v>
      </c>
      <c r="N30" s="22">
        <v>4100</v>
      </c>
      <c r="O30" s="22">
        <f t="shared" si="2"/>
        <v>4000.37</v>
      </c>
    </row>
    <row r="31" spans="1:15" ht="23.25" customHeight="1">
      <c r="A31" s="19">
        <v>4</v>
      </c>
      <c r="B31" s="19">
        <v>0.45</v>
      </c>
      <c r="C31" s="24">
        <v>1</v>
      </c>
      <c r="D31" s="22">
        <v>4100</v>
      </c>
      <c r="E31" s="22">
        <f t="shared" si="0"/>
        <v>4000.37</v>
      </c>
      <c r="F31" s="23">
        <v>36</v>
      </c>
      <c r="G31" s="24">
        <v>8.4499999999999993</v>
      </c>
      <c r="H31" s="24">
        <v>9</v>
      </c>
      <c r="I31" s="22">
        <v>7690</v>
      </c>
      <c r="J31" s="22">
        <f t="shared" si="1"/>
        <v>7503.1329999999989</v>
      </c>
      <c r="K31" s="23">
        <v>68</v>
      </c>
      <c r="L31" s="24">
        <v>16.45</v>
      </c>
      <c r="M31" s="24">
        <v>17</v>
      </c>
      <c r="N31" s="22">
        <v>4100</v>
      </c>
      <c r="O31" s="22">
        <f t="shared" si="2"/>
        <v>4000.37</v>
      </c>
    </row>
    <row r="32" spans="1:15" ht="23.25" customHeight="1">
      <c r="A32" s="19">
        <v>5</v>
      </c>
      <c r="B32" s="24">
        <v>1</v>
      </c>
      <c r="C32" s="21">
        <v>1.1499999999999999</v>
      </c>
      <c r="D32" s="22">
        <v>4100</v>
      </c>
      <c r="E32" s="22">
        <f t="shared" si="0"/>
        <v>4000.37</v>
      </c>
      <c r="F32" s="23">
        <v>37</v>
      </c>
      <c r="G32" s="24">
        <v>9</v>
      </c>
      <c r="H32" s="24">
        <v>9.15</v>
      </c>
      <c r="I32" s="22">
        <v>7690</v>
      </c>
      <c r="J32" s="22">
        <f t="shared" si="1"/>
        <v>7503.1329999999989</v>
      </c>
      <c r="K32" s="23">
        <v>69</v>
      </c>
      <c r="L32" s="24">
        <v>17</v>
      </c>
      <c r="M32" s="24">
        <v>17.149999999999999</v>
      </c>
      <c r="N32" s="22">
        <v>4100</v>
      </c>
      <c r="O32" s="22">
        <f t="shared" si="2"/>
        <v>4000.37</v>
      </c>
    </row>
    <row r="33" spans="1:15" ht="23.25" customHeight="1">
      <c r="A33" s="19">
        <v>6</v>
      </c>
      <c r="B33" s="21">
        <v>1.1499999999999999</v>
      </c>
      <c r="C33" s="24">
        <v>1.3</v>
      </c>
      <c r="D33" s="22">
        <v>4100</v>
      </c>
      <c r="E33" s="22">
        <f t="shared" si="0"/>
        <v>4000.37</v>
      </c>
      <c r="F33" s="23">
        <v>38</v>
      </c>
      <c r="G33" s="24">
        <v>9.15</v>
      </c>
      <c r="H33" s="24">
        <v>9.3000000000000007</v>
      </c>
      <c r="I33" s="22">
        <v>7690</v>
      </c>
      <c r="J33" s="22">
        <f t="shared" si="1"/>
        <v>7503.1329999999989</v>
      </c>
      <c r="K33" s="23">
        <v>70</v>
      </c>
      <c r="L33" s="24">
        <v>17.149999999999999</v>
      </c>
      <c r="M33" s="24">
        <v>17.3</v>
      </c>
      <c r="N33" s="22">
        <v>4100</v>
      </c>
      <c r="O33" s="22">
        <f t="shared" si="2"/>
        <v>4000.37</v>
      </c>
    </row>
    <row r="34" spans="1:15" ht="23.25" customHeight="1">
      <c r="A34" s="19">
        <v>7</v>
      </c>
      <c r="B34" s="25">
        <v>1.3</v>
      </c>
      <c r="C34" s="21">
        <v>1.45</v>
      </c>
      <c r="D34" s="22">
        <v>4100</v>
      </c>
      <c r="E34" s="22">
        <f t="shared" si="0"/>
        <v>4000.37</v>
      </c>
      <c r="F34" s="23">
        <v>39</v>
      </c>
      <c r="G34" s="24">
        <v>9.3000000000000007</v>
      </c>
      <c r="H34" s="24">
        <v>9.4499999999999993</v>
      </c>
      <c r="I34" s="22">
        <v>7690</v>
      </c>
      <c r="J34" s="22">
        <f t="shared" si="1"/>
        <v>7503.1329999999989</v>
      </c>
      <c r="K34" s="23">
        <v>71</v>
      </c>
      <c r="L34" s="24">
        <v>17.3</v>
      </c>
      <c r="M34" s="24">
        <v>17.45</v>
      </c>
      <c r="N34" s="22">
        <v>4100</v>
      </c>
      <c r="O34" s="22">
        <f t="shared" si="2"/>
        <v>4000.37</v>
      </c>
    </row>
    <row r="35" spans="1:15" ht="23.25" customHeight="1">
      <c r="A35" s="19">
        <v>8</v>
      </c>
      <c r="B35" s="19">
        <v>1.45</v>
      </c>
      <c r="C35" s="24">
        <v>2</v>
      </c>
      <c r="D35" s="22">
        <v>4100</v>
      </c>
      <c r="E35" s="22">
        <f t="shared" si="0"/>
        <v>4000.37</v>
      </c>
      <c r="F35" s="23">
        <v>40</v>
      </c>
      <c r="G35" s="24">
        <v>9.4499999999999993</v>
      </c>
      <c r="H35" s="24">
        <v>10</v>
      </c>
      <c r="I35" s="22">
        <v>7690</v>
      </c>
      <c r="J35" s="22">
        <f t="shared" si="1"/>
        <v>7503.1329999999989</v>
      </c>
      <c r="K35" s="23">
        <v>72</v>
      </c>
      <c r="L35" s="26">
        <v>17.45</v>
      </c>
      <c r="M35" s="24">
        <v>18</v>
      </c>
      <c r="N35" s="22">
        <v>4100</v>
      </c>
      <c r="O35" s="22">
        <f t="shared" si="2"/>
        <v>4000.37</v>
      </c>
    </row>
    <row r="36" spans="1:15" ht="23.25" customHeight="1">
      <c r="A36" s="19">
        <v>9</v>
      </c>
      <c r="B36" s="25">
        <v>2</v>
      </c>
      <c r="C36" s="21">
        <v>2.15</v>
      </c>
      <c r="D36" s="22">
        <v>4100</v>
      </c>
      <c r="E36" s="22">
        <f t="shared" si="0"/>
        <v>4000.37</v>
      </c>
      <c r="F36" s="23">
        <v>41</v>
      </c>
      <c r="G36" s="24">
        <v>10</v>
      </c>
      <c r="H36" s="26">
        <v>10.15</v>
      </c>
      <c r="I36" s="22">
        <v>7690</v>
      </c>
      <c r="J36" s="22">
        <f t="shared" si="1"/>
        <v>7503.1329999999989</v>
      </c>
      <c r="K36" s="23">
        <v>73</v>
      </c>
      <c r="L36" s="26">
        <v>18</v>
      </c>
      <c r="M36" s="24">
        <v>18.149999999999999</v>
      </c>
      <c r="N36" s="22">
        <v>4100</v>
      </c>
      <c r="O36" s="22">
        <f t="shared" si="2"/>
        <v>4000.37</v>
      </c>
    </row>
    <row r="37" spans="1:15" ht="23.25" customHeight="1">
      <c r="A37" s="19">
        <v>10</v>
      </c>
      <c r="B37" s="19">
        <v>2.15</v>
      </c>
      <c r="C37" s="24">
        <v>2.2999999999999998</v>
      </c>
      <c r="D37" s="22">
        <v>4100</v>
      </c>
      <c r="E37" s="22">
        <f t="shared" si="0"/>
        <v>4000.37</v>
      </c>
      <c r="F37" s="23">
        <v>42</v>
      </c>
      <c r="G37" s="24">
        <v>10.15</v>
      </c>
      <c r="H37" s="26">
        <v>10.3</v>
      </c>
      <c r="I37" s="22">
        <v>7690</v>
      </c>
      <c r="J37" s="22">
        <f t="shared" si="1"/>
        <v>7503.1329999999989</v>
      </c>
      <c r="K37" s="23">
        <v>74</v>
      </c>
      <c r="L37" s="26">
        <v>18.149999999999999</v>
      </c>
      <c r="M37" s="24">
        <v>18.3</v>
      </c>
      <c r="N37" s="22">
        <v>4100</v>
      </c>
      <c r="O37" s="22">
        <f t="shared" si="2"/>
        <v>4000.37</v>
      </c>
    </row>
    <row r="38" spans="1:15" ht="23.25" customHeight="1">
      <c r="A38" s="19">
        <v>11</v>
      </c>
      <c r="B38" s="25">
        <v>2.2999999999999998</v>
      </c>
      <c r="C38" s="21">
        <v>2.4500000000000002</v>
      </c>
      <c r="D38" s="22">
        <v>4100</v>
      </c>
      <c r="E38" s="22">
        <f t="shared" si="0"/>
        <v>4000.37</v>
      </c>
      <c r="F38" s="23">
        <v>43</v>
      </c>
      <c r="G38" s="24">
        <v>10.3</v>
      </c>
      <c r="H38" s="26">
        <v>10.45</v>
      </c>
      <c r="I38" s="22">
        <v>7690</v>
      </c>
      <c r="J38" s="22">
        <f t="shared" si="1"/>
        <v>7503.1329999999989</v>
      </c>
      <c r="K38" s="23">
        <v>75</v>
      </c>
      <c r="L38" s="26">
        <v>18.3</v>
      </c>
      <c r="M38" s="24">
        <v>18.45</v>
      </c>
      <c r="N38" s="22">
        <v>4100</v>
      </c>
      <c r="O38" s="22">
        <f t="shared" si="2"/>
        <v>4000.37</v>
      </c>
    </row>
    <row r="39" spans="1:15" ht="23.25" customHeight="1">
      <c r="A39" s="19">
        <v>12</v>
      </c>
      <c r="B39" s="19">
        <v>2.4500000000000002</v>
      </c>
      <c r="C39" s="24">
        <v>3</v>
      </c>
      <c r="D39" s="22">
        <v>4100</v>
      </c>
      <c r="E39" s="22">
        <f t="shared" si="0"/>
        <v>4000.37</v>
      </c>
      <c r="F39" s="23">
        <v>44</v>
      </c>
      <c r="G39" s="24">
        <v>10.45</v>
      </c>
      <c r="H39" s="26">
        <v>11</v>
      </c>
      <c r="I39" s="22">
        <v>7690</v>
      </c>
      <c r="J39" s="22">
        <f t="shared" si="1"/>
        <v>7503.1329999999989</v>
      </c>
      <c r="K39" s="23">
        <v>76</v>
      </c>
      <c r="L39" s="26">
        <v>18.45</v>
      </c>
      <c r="M39" s="24">
        <v>19</v>
      </c>
      <c r="N39" s="22">
        <v>4100</v>
      </c>
      <c r="O39" s="22">
        <f t="shared" si="2"/>
        <v>4000.37</v>
      </c>
    </row>
    <row r="40" spans="1:15" ht="23.25" customHeight="1">
      <c r="A40" s="19">
        <v>13</v>
      </c>
      <c r="B40" s="25">
        <v>3</v>
      </c>
      <c r="C40" s="27">
        <v>3.15</v>
      </c>
      <c r="D40" s="22">
        <v>4100</v>
      </c>
      <c r="E40" s="22">
        <f t="shared" si="0"/>
        <v>4000.37</v>
      </c>
      <c r="F40" s="23">
        <v>45</v>
      </c>
      <c r="G40" s="24">
        <v>11</v>
      </c>
      <c r="H40" s="26">
        <v>11.15</v>
      </c>
      <c r="I40" s="22">
        <v>7690</v>
      </c>
      <c r="J40" s="22">
        <f t="shared" si="1"/>
        <v>7503.1329999999989</v>
      </c>
      <c r="K40" s="23">
        <v>77</v>
      </c>
      <c r="L40" s="26">
        <v>19</v>
      </c>
      <c r="M40" s="24">
        <v>19.149999999999999</v>
      </c>
      <c r="N40" s="22">
        <v>4100</v>
      </c>
      <c r="O40" s="22">
        <f t="shared" si="2"/>
        <v>4000.37</v>
      </c>
    </row>
    <row r="41" spans="1:15" ht="23.25" customHeight="1">
      <c r="A41" s="19">
        <v>14</v>
      </c>
      <c r="B41" s="19">
        <v>3.15</v>
      </c>
      <c r="C41" s="26">
        <v>3.3</v>
      </c>
      <c r="D41" s="22">
        <v>4100</v>
      </c>
      <c r="E41" s="22">
        <f t="shared" si="0"/>
        <v>4000.37</v>
      </c>
      <c r="F41" s="23">
        <v>46</v>
      </c>
      <c r="G41" s="24">
        <v>11.15</v>
      </c>
      <c r="H41" s="26">
        <v>11.3</v>
      </c>
      <c r="I41" s="22">
        <v>7690</v>
      </c>
      <c r="J41" s="22">
        <f t="shared" si="1"/>
        <v>7503.1329999999989</v>
      </c>
      <c r="K41" s="23">
        <v>78</v>
      </c>
      <c r="L41" s="26">
        <v>19.149999999999999</v>
      </c>
      <c r="M41" s="24">
        <v>19.3</v>
      </c>
      <c r="N41" s="22">
        <v>4100</v>
      </c>
      <c r="O41" s="22">
        <f t="shared" si="2"/>
        <v>4000.37</v>
      </c>
    </row>
    <row r="42" spans="1:15" ht="23.25" customHeight="1">
      <c r="A42" s="19">
        <v>15</v>
      </c>
      <c r="B42" s="25">
        <v>3.3</v>
      </c>
      <c r="C42" s="27">
        <v>3.45</v>
      </c>
      <c r="D42" s="22">
        <v>4100</v>
      </c>
      <c r="E42" s="22">
        <f t="shared" si="0"/>
        <v>4000.37</v>
      </c>
      <c r="F42" s="23">
        <v>47</v>
      </c>
      <c r="G42" s="24">
        <v>11.3</v>
      </c>
      <c r="H42" s="26">
        <v>11.45</v>
      </c>
      <c r="I42" s="22">
        <v>7690</v>
      </c>
      <c r="J42" s="22">
        <f t="shared" si="1"/>
        <v>7503.1329999999989</v>
      </c>
      <c r="K42" s="23">
        <v>79</v>
      </c>
      <c r="L42" s="26">
        <v>19.3</v>
      </c>
      <c r="M42" s="24">
        <v>19.45</v>
      </c>
      <c r="N42" s="22">
        <v>4100</v>
      </c>
      <c r="O42" s="22">
        <f t="shared" si="2"/>
        <v>4000.37</v>
      </c>
    </row>
    <row r="43" spans="1:15" ht="23.25" customHeight="1">
      <c r="A43" s="19">
        <v>16</v>
      </c>
      <c r="B43" s="19">
        <v>3.45</v>
      </c>
      <c r="C43" s="26">
        <v>4</v>
      </c>
      <c r="D43" s="22">
        <v>4100</v>
      </c>
      <c r="E43" s="22">
        <f t="shared" si="0"/>
        <v>4000.37</v>
      </c>
      <c r="F43" s="23">
        <v>48</v>
      </c>
      <c r="G43" s="24">
        <v>11.45</v>
      </c>
      <c r="H43" s="26">
        <v>12</v>
      </c>
      <c r="I43" s="22">
        <v>7690</v>
      </c>
      <c r="J43" s="22">
        <f t="shared" si="1"/>
        <v>7503.1329999999989</v>
      </c>
      <c r="K43" s="23">
        <v>80</v>
      </c>
      <c r="L43" s="26">
        <v>19.45</v>
      </c>
      <c r="M43" s="24">
        <v>20</v>
      </c>
      <c r="N43" s="22">
        <v>4100</v>
      </c>
      <c r="O43" s="22">
        <f t="shared" si="2"/>
        <v>4000.37</v>
      </c>
    </row>
    <row r="44" spans="1:15" ht="23.25" customHeight="1">
      <c r="A44" s="19">
        <v>17</v>
      </c>
      <c r="B44" s="25">
        <v>4</v>
      </c>
      <c r="C44" s="27">
        <v>4.1500000000000004</v>
      </c>
      <c r="D44" s="22">
        <v>4100</v>
      </c>
      <c r="E44" s="22">
        <f t="shared" si="0"/>
        <v>4000.37</v>
      </c>
      <c r="F44" s="23">
        <v>49</v>
      </c>
      <c r="G44" s="24">
        <v>12</v>
      </c>
      <c r="H44" s="26">
        <v>12.15</v>
      </c>
      <c r="I44" s="22">
        <v>4100</v>
      </c>
      <c r="J44" s="22">
        <f t="shared" si="1"/>
        <v>4000.37</v>
      </c>
      <c r="K44" s="23">
        <v>81</v>
      </c>
      <c r="L44" s="26">
        <v>20</v>
      </c>
      <c r="M44" s="24">
        <v>20.149999999999999</v>
      </c>
      <c r="N44" s="22">
        <v>4100</v>
      </c>
      <c r="O44" s="22">
        <f t="shared" si="2"/>
        <v>4000.37</v>
      </c>
    </row>
    <row r="45" spans="1:15" ht="23.25" customHeight="1">
      <c r="A45" s="19">
        <v>18</v>
      </c>
      <c r="B45" s="19">
        <v>4.1500000000000004</v>
      </c>
      <c r="C45" s="26">
        <v>4.3</v>
      </c>
      <c r="D45" s="22">
        <v>4100</v>
      </c>
      <c r="E45" s="22">
        <f t="shared" si="0"/>
        <v>4000.37</v>
      </c>
      <c r="F45" s="23">
        <v>50</v>
      </c>
      <c r="G45" s="24">
        <v>12.15</v>
      </c>
      <c r="H45" s="26">
        <v>12.3</v>
      </c>
      <c r="I45" s="22">
        <v>4100</v>
      </c>
      <c r="J45" s="22">
        <f t="shared" si="1"/>
        <v>4000.37</v>
      </c>
      <c r="K45" s="23">
        <v>82</v>
      </c>
      <c r="L45" s="26">
        <v>20.149999999999999</v>
      </c>
      <c r="M45" s="24">
        <v>20.3</v>
      </c>
      <c r="N45" s="22">
        <v>4100</v>
      </c>
      <c r="O45" s="22">
        <f t="shared" si="2"/>
        <v>4000.37</v>
      </c>
    </row>
    <row r="46" spans="1:15" ht="23.25" customHeight="1">
      <c r="A46" s="19">
        <v>19</v>
      </c>
      <c r="B46" s="25">
        <v>4.3</v>
      </c>
      <c r="C46" s="27">
        <v>4.45</v>
      </c>
      <c r="D46" s="22">
        <v>4100</v>
      </c>
      <c r="E46" s="22">
        <f t="shared" si="0"/>
        <v>4000.37</v>
      </c>
      <c r="F46" s="23">
        <v>51</v>
      </c>
      <c r="G46" s="24">
        <v>12.3</v>
      </c>
      <c r="H46" s="26">
        <v>12.45</v>
      </c>
      <c r="I46" s="22">
        <v>4100</v>
      </c>
      <c r="J46" s="22">
        <f t="shared" si="1"/>
        <v>4000.37</v>
      </c>
      <c r="K46" s="23">
        <v>83</v>
      </c>
      <c r="L46" s="26">
        <v>20.3</v>
      </c>
      <c r="M46" s="24">
        <v>20.45</v>
      </c>
      <c r="N46" s="22">
        <v>4100</v>
      </c>
      <c r="O46" s="22">
        <f t="shared" si="2"/>
        <v>4000.37</v>
      </c>
    </row>
    <row r="47" spans="1:15" ht="23.25" customHeight="1">
      <c r="A47" s="19">
        <v>20</v>
      </c>
      <c r="B47" s="19">
        <v>4.45</v>
      </c>
      <c r="C47" s="26">
        <v>5</v>
      </c>
      <c r="D47" s="22">
        <v>4100</v>
      </c>
      <c r="E47" s="22">
        <f t="shared" si="0"/>
        <v>4000.37</v>
      </c>
      <c r="F47" s="23">
        <v>52</v>
      </c>
      <c r="G47" s="24">
        <v>12.45</v>
      </c>
      <c r="H47" s="26">
        <v>13</v>
      </c>
      <c r="I47" s="22">
        <v>4100</v>
      </c>
      <c r="J47" s="22">
        <f t="shared" si="1"/>
        <v>4000.37</v>
      </c>
      <c r="K47" s="23">
        <v>84</v>
      </c>
      <c r="L47" s="26">
        <v>20.45</v>
      </c>
      <c r="M47" s="24">
        <v>21</v>
      </c>
      <c r="N47" s="22">
        <v>4100</v>
      </c>
      <c r="O47" s="22">
        <f t="shared" si="2"/>
        <v>4000.37</v>
      </c>
    </row>
    <row r="48" spans="1:15" ht="23.25" customHeight="1">
      <c r="A48" s="19">
        <v>21</v>
      </c>
      <c r="B48" s="24">
        <v>5</v>
      </c>
      <c r="C48" s="27">
        <v>5.15</v>
      </c>
      <c r="D48" s="22">
        <v>4100</v>
      </c>
      <c r="E48" s="22">
        <f t="shared" si="0"/>
        <v>4000.37</v>
      </c>
      <c r="F48" s="23">
        <v>53</v>
      </c>
      <c r="G48" s="24">
        <v>13</v>
      </c>
      <c r="H48" s="26">
        <v>13.15</v>
      </c>
      <c r="I48" s="22">
        <v>4100</v>
      </c>
      <c r="J48" s="22">
        <f t="shared" si="1"/>
        <v>4000.37</v>
      </c>
      <c r="K48" s="23">
        <v>85</v>
      </c>
      <c r="L48" s="26">
        <v>21</v>
      </c>
      <c r="M48" s="24">
        <v>21.15</v>
      </c>
      <c r="N48" s="22">
        <v>4100</v>
      </c>
      <c r="O48" s="22">
        <f t="shared" si="2"/>
        <v>4000.37</v>
      </c>
    </row>
    <row r="49" spans="1:18" ht="23.25" customHeight="1">
      <c r="A49" s="19">
        <v>22</v>
      </c>
      <c r="B49" s="21">
        <v>5.15</v>
      </c>
      <c r="C49" s="26">
        <v>5.3</v>
      </c>
      <c r="D49" s="22">
        <v>4100</v>
      </c>
      <c r="E49" s="22">
        <f t="shared" si="0"/>
        <v>4000.37</v>
      </c>
      <c r="F49" s="23">
        <v>54</v>
      </c>
      <c r="G49" s="24">
        <v>13.15</v>
      </c>
      <c r="H49" s="26">
        <v>13.3</v>
      </c>
      <c r="I49" s="22">
        <v>4100</v>
      </c>
      <c r="J49" s="22">
        <f t="shared" si="1"/>
        <v>4000.37</v>
      </c>
      <c r="K49" s="23">
        <v>86</v>
      </c>
      <c r="L49" s="26">
        <v>21.15</v>
      </c>
      <c r="M49" s="24">
        <v>21.3</v>
      </c>
      <c r="N49" s="22">
        <v>4100</v>
      </c>
      <c r="O49" s="22">
        <f t="shared" si="2"/>
        <v>4000.37</v>
      </c>
    </row>
    <row r="50" spans="1:18" ht="23.25" customHeight="1">
      <c r="A50" s="19">
        <v>23</v>
      </c>
      <c r="B50" s="24">
        <v>5.3</v>
      </c>
      <c r="C50" s="27">
        <v>5.45</v>
      </c>
      <c r="D50" s="22">
        <v>4100</v>
      </c>
      <c r="E50" s="22">
        <f t="shared" si="0"/>
        <v>4000.37</v>
      </c>
      <c r="F50" s="23">
        <v>55</v>
      </c>
      <c r="G50" s="24">
        <v>13.3</v>
      </c>
      <c r="H50" s="26">
        <v>13.45</v>
      </c>
      <c r="I50" s="22">
        <v>4100</v>
      </c>
      <c r="J50" s="22">
        <f t="shared" si="1"/>
        <v>4000.37</v>
      </c>
      <c r="K50" s="23">
        <v>87</v>
      </c>
      <c r="L50" s="26">
        <v>21.3</v>
      </c>
      <c r="M50" s="24">
        <v>21.45</v>
      </c>
      <c r="N50" s="22">
        <v>4100</v>
      </c>
      <c r="O50" s="22">
        <f t="shared" si="2"/>
        <v>4000.37</v>
      </c>
    </row>
    <row r="51" spans="1:18" ht="23.25" customHeight="1">
      <c r="A51" s="19">
        <v>24</v>
      </c>
      <c r="B51" s="21">
        <v>5.45</v>
      </c>
      <c r="C51" s="26">
        <v>6</v>
      </c>
      <c r="D51" s="22">
        <v>4100</v>
      </c>
      <c r="E51" s="22">
        <f t="shared" si="0"/>
        <v>4000.37</v>
      </c>
      <c r="F51" s="23">
        <v>56</v>
      </c>
      <c r="G51" s="24">
        <v>13.45</v>
      </c>
      <c r="H51" s="26">
        <v>14</v>
      </c>
      <c r="I51" s="22">
        <v>4100</v>
      </c>
      <c r="J51" s="22">
        <f t="shared" si="1"/>
        <v>4000.37</v>
      </c>
      <c r="K51" s="23">
        <v>88</v>
      </c>
      <c r="L51" s="26">
        <v>21.45</v>
      </c>
      <c r="M51" s="24">
        <v>22</v>
      </c>
      <c r="N51" s="22">
        <v>4100</v>
      </c>
      <c r="O51" s="22">
        <f t="shared" si="2"/>
        <v>4000.37</v>
      </c>
    </row>
    <row r="52" spans="1:18" ht="23.25" customHeight="1">
      <c r="A52" s="19">
        <v>25</v>
      </c>
      <c r="B52" s="24">
        <v>6</v>
      </c>
      <c r="C52" s="27">
        <v>6.15</v>
      </c>
      <c r="D52" s="22">
        <v>4100</v>
      </c>
      <c r="E52" s="22">
        <f t="shared" si="0"/>
        <v>4000.37</v>
      </c>
      <c r="F52" s="23">
        <v>57</v>
      </c>
      <c r="G52" s="24">
        <v>14</v>
      </c>
      <c r="H52" s="26">
        <v>14.15</v>
      </c>
      <c r="I52" s="22">
        <v>4100</v>
      </c>
      <c r="J52" s="22">
        <f t="shared" si="1"/>
        <v>4000.37</v>
      </c>
      <c r="K52" s="23">
        <v>89</v>
      </c>
      <c r="L52" s="26">
        <v>22</v>
      </c>
      <c r="M52" s="24">
        <v>22.15</v>
      </c>
      <c r="N52" s="22">
        <v>4100</v>
      </c>
      <c r="O52" s="22">
        <f t="shared" si="2"/>
        <v>4000.37</v>
      </c>
    </row>
    <row r="53" spans="1:18" ht="23.25" customHeight="1">
      <c r="A53" s="19">
        <v>26</v>
      </c>
      <c r="B53" s="21">
        <v>6.15</v>
      </c>
      <c r="C53" s="26">
        <v>6.3</v>
      </c>
      <c r="D53" s="22">
        <v>4100</v>
      </c>
      <c r="E53" s="22">
        <f t="shared" si="0"/>
        <v>4000.37</v>
      </c>
      <c r="F53" s="23">
        <v>58</v>
      </c>
      <c r="G53" s="24">
        <v>14.15</v>
      </c>
      <c r="H53" s="26">
        <v>14.3</v>
      </c>
      <c r="I53" s="22">
        <v>4100</v>
      </c>
      <c r="J53" s="22">
        <f t="shared" si="1"/>
        <v>4000.37</v>
      </c>
      <c r="K53" s="23">
        <v>90</v>
      </c>
      <c r="L53" s="26">
        <v>22.15</v>
      </c>
      <c r="M53" s="24">
        <v>22.3</v>
      </c>
      <c r="N53" s="22">
        <v>4100</v>
      </c>
      <c r="O53" s="22">
        <f t="shared" si="2"/>
        <v>4000.37</v>
      </c>
    </row>
    <row r="54" spans="1:18" ht="23.25" customHeight="1">
      <c r="A54" s="19">
        <v>27</v>
      </c>
      <c r="B54" s="24">
        <v>6.3</v>
      </c>
      <c r="C54" s="27">
        <v>6.45</v>
      </c>
      <c r="D54" s="22">
        <v>4100</v>
      </c>
      <c r="E54" s="22">
        <f t="shared" si="0"/>
        <v>4000.37</v>
      </c>
      <c r="F54" s="23">
        <v>59</v>
      </c>
      <c r="G54" s="24">
        <v>14.3</v>
      </c>
      <c r="H54" s="26">
        <v>14.45</v>
      </c>
      <c r="I54" s="22">
        <v>4100</v>
      </c>
      <c r="J54" s="22">
        <f t="shared" si="1"/>
        <v>4000.37</v>
      </c>
      <c r="K54" s="23">
        <v>91</v>
      </c>
      <c r="L54" s="26">
        <v>22.3</v>
      </c>
      <c r="M54" s="24">
        <v>22.45</v>
      </c>
      <c r="N54" s="22">
        <v>4100</v>
      </c>
      <c r="O54" s="22">
        <f t="shared" si="2"/>
        <v>4000.37</v>
      </c>
    </row>
    <row r="55" spans="1:18" ht="23.25" customHeight="1">
      <c r="A55" s="19">
        <v>28</v>
      </c>
      <c r="B55" s="21">
        <v>6.45</v>
      </c>
      <c r="C55" s="26">
        <v>7</v>
      </c>
      <c r="D55" s="22">
        <v>4100</v>
      </c>
      <c r="E55" s="22">
        <f t="shared" si="0"/>
        <v>4000.37</v>
      </c>
      <c r="F55" s="23">
        <v>60</v>
      </c>
      <c r="G55" s="24">
        <v>14.45</v>
      </c>
      <c r="H55" s="24">
        <v>15</v>
      </c>
      <c r="I55" s="22">
        <v>4100</v>
      </c>
      <c r="J55" s="22">
        <f t="shared" si="1"/>
        <v>4000.37</v>
      </c>
      <c r="K55" s="23">
        <v>92</v>
      </c>
      <c r="L55" s="26">
        <v>22.45</v>
      </c>
      <c r="M55" s="24">
        <v>23</v>
      </c>
      <c r="N55" s="22">
        <v>4100</v>
      </c>
      <c r="O55" s="22">
        <f t="shared" si="2"/>
        <v>4000.37</v>
      </c>
    </row>
    <row r="56" spans="1:18" ht="23.25" customHeight="1">
      <c r="A56" s="19">
        <v>29</v>
      </c>
      <c r="B56" s="24">
        <v>7</v>
      </c>
      <c r="C56" s="27">
        <v>7.15</v>
      </c>
      <c r="D56" s="22">
        <v>4100</v>
      </c>
      <c r="E56" s="22">
        <f t="shared" si="0"/>
        <v>4000.37</v>
      </c>
      <c r="F56" s="23">
        <v>61</v>
      </c>
      <c r="G56" s="24">
        <v>15</v>
      </c>
      <c r="H56" s="24">
        <v>15.15</v>
      </c>
      <c r="I56" s="22">
        <v>4100</v>
      </c>
      <c r="J56" s="22">
        <f t="shared" si="1"/>
        <v>4000.37</v>
      </c>
      <c r="K56" s="23">
        <v>93</v>
      </c>
      <c r="L56" s="26">
        <v>23</v>
      </c>
      <c r="M56" s="24">
        <v>23.15</v>
      </c>
      <c r="N56" s="22">
        <v>4100</v>
      </c>
      <c r="O56" s="22">
        <f t="shared" si="2"/>
        <v>4000.37</v>
      </c>
    </row>
    <row r="57" spans="1:18" ht="23.25" customHeight="1">
      <c r="A57" s="19">
        <v>30</v>
      </c>
      <c r="B57" s="21">
        <v>7.15</v>
      </c>
      <c r="C57" s="26">
        <v>7.3</v>
      </c>
      <c r="D57" s="22">
        <v>4100</v>
      </c>
      <c r="E57" s="22">
        <f t="shared" si="0"/>
        <v>4000.37</v>
      </c>
      <c r="F57" s="23">
        <v>62</v>
      </c>
      <c r="G57" s="24">
        <v>15.15</v>
      </c>
      <c r="H57" s="24">
        <v>15.3</v>
      </c>
      <c r="I57" s="22">
        <v>4100</v>
      </c>
      <c r="J57" s="22">
        <f t="shared" si="1"/>
        <v>4000.37</v>
      </c>
      <c r="K57" s="23">
        <v>94</v>
      </c>
      <c r="L57" s="24">
        <v>23.15</v>
      </c>
      <c r="M57" s="24">
        <v>23.3</v>
      </c>
      <c r="N57" s="22">
        <v>4100</v>
      </c>
      <c r="O57" s="22">
        <f t="shared" si="2"/>
        <v>4000.37</v>
      </c>
    </row>
    <row r="58" spans="1:18" ht="23.25" customHeight="1">
      <c r="A58" s="19">
        <v>31</v>
      </c>
      <c r="B58" s="24">
        <v>7.3</v>
      </c>
      <c r="C58" s="27">
        <v>7.45</v>
      </c>
      <c r="D58" s="22">
        <v>4100</v>
      </c>
      <c r="E58" s="22">
        <f t="shared" si="0"/>
        <v>4000.37</v>
      </c>
      <c r="F58" s="23">
        <v>63</v>
      </c>
      <c r="G58" s="24">
        <v>15.3</v>
      </c>
      <c r="H58" s="24">
        <v>15.45</v>
      </c>
      <c r="I58" s="22">
        <v>4100</v>
      </c>
      <c r="J58" s="22">
        <f t="shared" si="1"/>
        <v>4000.37</v>
      </c>
      <c r="K58" s="23">
        <v>95</v>
      </c>
      <c r="L58" s="24">
        <v>23.3</v>
      </c>
      <c r="M58" s="24">
        <v>23.45</v>
      </c>
      <c r="N58" s="22">
        <v>4100</v>
      </c>
      <c r="O58" s="22">
        <f t="shared" si="2"/>
        <v>4000.37</v>
      </c>
    </row>
    <row r="59" spans="1:18" ht="23.25" customHeight="1">
      <c r="A59" s="19">
        <v>32</v>
      </c>
      <c r="B59" s="21">
        <v>7.45</v>
      </c>
      <c r="C59" s="26">
        <v>8</v>
      </c>
      <c r="D59" s="22">
        <v>4100</v>
      </c>
      <c r="E59" s="22">
        <f t="shared" si="0"/>
        <v>4000.37</v>
      </c>
      <c r="F59" s="23">
        <v>64</v>
      </c>
      <c r="G59" s="24">
        <v>15.45</v>
      </c>
      <c r="H59" s="24">
        <v>16</v>
      </c>
      <c r="I59" s="22">
        <v>4100</v>
      </c>
      <c r="J59" s="22">
        <f t="shared" si="1"/>
        <v>4000.37</v>
      </c>
      <c r="K59" s="28">
        <v>96</v>
      </c>
      <c r="L59" s="24">
        <v>23.45</v>
      </c>
      <c r="M59" s="29">
        <v>24</v>
      </c>
      <c r="N59" s="22">
        <v>4100</v>
      </c>
      <c r="O59" s="22">
        <f t="shared" si="2"/>
        <v>4000.37</v>
      </c>
    </row>
    <row r="60" spans="1:18" ht="23.25" customHeight="1">
      <c r="A60" s="30"/>
      <c r="B60" s="31"/>
      <c r="C60" s="32"/>
      <c r="D60" s="33">
        <f>SUM(D28:D59)</f>
        <v>131200</v>
      </c>
      <c r="E60" s="34">
        <f>SUM(E28:E59)</f>
        <v>128011.83999999994</v>
      </c>
      <c r="F60" s="35"/>
      <c r="G60" s="36"/>
      <c r="H60" s="36"/>
      <c r="I60" s="34">
        <f>SUM(I28:I59)</f>
        <v>188640</v>
      </c>
      <c r="J60" s="33">
        <f>SUM(J28:J59)</f>
        <v>184056.04799999995</v>
      </c>
      <c r="K60" s="35"/>
      <c r="L60" s="36"/>
      <c r="M60" s="36"/>
      <c r="N60" s="33">
        <f>SUM(N28:N59)</f>
        <v>131200</v>
      </c>
      <c r="O60" s="34">
        <f>SUM(O28:O59)</f>
        <v>128011.83999999994</v>
      </c>
      <c r="P60" s="14"/>
      <c r="Q60" s="37"/>
      <c r="R60" s="14"/>
    </row>
    <row r="64" spans="1:18" ht="23.25" customHeight="1">
      <c r="A64" t="s">
        <v>152</v>
      </c>
      <c r="B64">
        <f>SUM(D60,I60,N60)/(4000*1000)</f>
        <v>0.11276</v>
      </c>
      <c r="C64">
        <f>ROUNDDOWN(SUM(E60,J60,O60)/(4000*1000),4)</f>
        <v>0.11</v>
      </c>
    </row>
    <row r="66" spans="1:17" ht="23.25" customHeight="1">
      <c r="A66" s="2" t="s">
        <v>30</v>
      </c>
      <c r="D66" s="33"/>
      <c r="E66" s="38"/>
      <c r="J66" s="38"/>
      <c r="O66" s="38"/>
      <c r="Q66" s="38"/>
    </row>
    <row r="67" spans="1:17" ht="23.25" customHeight="1">
      <c r="D67" s="33"/>
      <c r="J67" s="38"/>
      <c r="Q67" s="38"/>
    </row>
    <row r="68" spans="1:17" ht="23.25" customHeight="1">
      <c r="A68" s="39" t="s">
        <v>127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3.2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3.25" customHeight="1">
      <c r="D70" s="33"/>
      <c r="E70" s="38"/>
      <c r="H70" s="38"/>
      <c r="J70" s="38"/>
    </row>
    <row r="71" spans="1:17" ht="23.25" customHeight="1">
      <c r="D71" s="33"/>
      <c r="E71" s="38"/>
      <c r="H71" s="38"/>
      <c r="M71" s="7" t="s">
        <v>33</v>
      </c>
    </row>
    <row r="72" spans="1:17" ht="23.25" customHeight="1">
      <c r="D72" s="33"/>
      <c r="E72" s="38"/>
      <c r="H72" s="38"/>
    </row>
    <row r="73" spans="1:17" ht="23.25" customHeight="1">
      <c r="D73" s="33"/>
      <c r="E73" s="38"/>
      <c r="H73" s="38"/>
    </row>
    <row r="74" spans="1:17" ht="23.25" customHeight="1">
      <c r="D74" s="33"/>
      <c r="E74" s="38"/>
      <c r="H74" s="38"/>
    </row>
    <row r="75" spans="1:17" ht="23.25" customHeight="1">
      <c r="D75" s="33"/>
      <c r="E75" s="38"/>
      <c r="H75" s="38"/>
    </row>
    <row r="76" spans="1:17" ht="23.25" customHeight="1">
      <c r="D76" s="33"/>
      <c r="E76" s="38"/>
      <c r="H76" s="38"/>
    </row>
    <row r="77" spans="1:17" ht="23.25" customHeight="1">
      <c r="D77" s="33"/>
      <c r="E77" s="38"/>
      <c r="H77" s="38"/>
    </row>
    <row r="78" spans="1:17" ht="23.25" customHeight="1">
      <c r="D78" s="33"/>
      <c r="E78" s="38"/>
      <c r="H78" s="38"/>
    </row>
    <row r="79" spans="1:17" ht="23.25" customHeight="1">
      <c r="D79" s="33"/>
      <c r="E79" s="38"/>
      <c r="H79" s="38"/>
    </row>
    <row r="80" spans="1:17" ht="23.25" customHeight="1">
      <c r="D80" s="33"/>
      <c r="E80" s="38"/>
      <c r="H80" s="38"/>
    </row>
    <row r="81" spans="4:8" ht="23.25" customHeight="1">
      <c r="D81" s="33"/>
      <c r="E81" s="38"/>
      <c r="H81" s="38"/>
    </row>
    <row r="82" spans="4:8" ht="23.25" customHeight="1">
      <c r="D82" s="33"/>
      <c r="E82" s="38"/>
      <c r="H82" s="38"/>
    </row>
    <row r="83" spans="4:8" ht="23.25" customHeight="1">
      <c r="D83" s="33"/>
      <c r="E83" s="38"/>
      <c r="H83" s="38"/>
    </row>
    <row r="84" spans="4:8" ht="23.25" customHeight="1">
      <c r="D84" s="33"/>
      <c r="E84" s="38"/>
      <c r="H84" s="38"/>
    </row>
    <row r="85" spans="4:8" ht="23.25" customHeight="1">
      <c r="D85" s="33"/>
      <c r="E85" s="38"/>
      <c r="H85" s="38"/>
    </row>
    <row r="86" spans="4:8" ht="23.25" customHeight="1">
      <c r="D86" s="33"/>
      <c r="E86" s="38"/>
      <c r="H86" s="38"/>
    </row>
    <row r="87" spans="4:8" ht="23.25" customHeight="1">
      <c r="D87" s="33"/>
      <c r="E87" s="38"/>
      <c r="H87" s="38"/>
    </row>
    <row r="88" spans="4:8" ht="23.25" customHeight="1">
      <c r="D88" s="33"/>
      <c r="E88" s="38"/>
      <c r="H88" s="38"/>
    </row>
    <row r="89" spans="4:8" ht="23.25" customHeight="1">
      <c r="D89" s="33"/>
      <c r="E89" s="38"/>
      <c r="H89" s="38"/>
    </row>
    <row r="90" spans="4:8" ht="23.25" customHeight="1">
      <c r="D90" s="33"/>
      <c r="E90" s="38"/>
      <c r="H90" s="38"/>
    </row>
    <row r="91" spans="4:8" ht="23.25" customHeight="1">
      <c r="D91" s="33"/>
      <c r="E91" s="38"/>
      <c r="H91" s="38"/>
    </row>
    <row r="92" spans="4:8" ht="23.25" customHeight="1">
      <c r="D92" s="33"/>
      <c r="E92" s="38"/>
      <c r="H92" s="38"/>
    </row>
    <row r="93" spans="4:8" ht="23.25" customHeight="1">
      <c r="D93" s="33"/>
      <c r="E93" s="38"/>
      <c r="H93" s="38"/>
    </row>
    <row r="94" spans="4:8" ht="23.25" customHeight="1">
      <c r="D94" s="42"/>
      <c r="E94" s="38"/>
      <c r="H94" s="38"/>
    </row>
    <row r="95" spans="4:8" ht="23.25" customHeight="1">
      <c r="E95" s="38"/>
      <c r="H95" s="38"/>
    </row>
    <row r="96" spans="4:8" ht="23.25" customHeight="1">
      <c r="E96" s="38"/>
      <c r="H96" s="38"/>
    </row>
    <row r="97" spans="4:8" ht="23.25" customHeight="1">
      <c r="E97" s="38"/>
      <c r="H97" s="38"/>
    </row>
    <row r="98" spans="4:8" ht="23.25" customHeight="1">
      <c r="D98" s="43"/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>
  <dimension ref="D3:E33"/>
  <sheetViews>
    <sheetView tabSelected="1" topLeftCell="A28" workbookViewId="0">
      <selection activeCell="I41" sqref="I41"/>
    </sheetView>
  </sheetViews>
  <sheetFormatPr defaultColWidth="9.140625" defaultRowHeight="12.75" customHeight="1"/>
  <cols>
    <col min="4" max="4" width="27.42578125" customWidth="1"/>
    <col min="5" max="5" width="21.85546875" customWidth="1"/>
  </cols>
  <sheetData>
    <row r="3" spans="4:5" ht="24.75" customHeight="1">
      <c r="D3" s="1" t="s">
        <v>153</v>
      </c>
      <c r="E3" s="1"/>
    </row>
    <row r="4" spans="4:5" ht="52.5" customHeight="1">
      <c r="D4" s="48" t="s">
        <v>154</v>
      </c>
      <c r="E4" s="49"/>
    </row>
    <row r="5" spans="4:5" ht="24" customHeight="1">
      <c r="D5" s="44" t="s">
        <v>128</v>
      </c>
      <c r="E5" s="45">
        <v>0.19703999999999999</v>
      </c>
    </row>
    <row r="6" spans="4:5" ht="24" customHeight="1">
      <c r="D6" s="44" t="s">
        <v>133</v>
      </c>
      <c r="E6" s="45">
        <v>0.108</v>
      </c>
    </row>
    <row r="7" spans="4:5" ht="24" customHeight="1">
      <c r="D7" s="44" t="s">
        <v>138</v>
      </c>
      <c r="E7" s="45">
        <v>0.12703999999999999</v>
      </c>
    </row>
    <row r="8" spans="4:5" ht="24" customHeight="1">
      <c r="D8" s="44" t="s">
        <v>143</v>
      </c>
      <c r="E8" s="45">
        <v>9.8640000000000005E-2</v>
      </c>
    </row>
    <row r="9" spans="4:5" ht="24" customHeight="1">
      <c r="D9" s="44" t="s">
        <v>147</v>
      </c>
      <c r="E9" s="45">
        <v>9.8640000000000005E-2</v>
      </c>
    </row>
    <row r="10" spans="4:5" ht="24" customHeight="1">
      <c r="D10" s="44" t="s">
        <v>152</v>
      </c>
      <c r="E10" s="45">
        <v>0.11276</v>
      </c>
    </row>
    <row r="11" spans="4:5" ht="24" customHeight="1">
      <c r="D11" s="44" t="s">
        <v>34</v>
      </c>
      <c r="E11" s="45">
        <v>0.1968</v>
      </c>
    </row>
    <row r="12" spans="4:5" ht="24" customHeight="1">
      <c r="D12" s="44" t="s">
        <v>38</v>
      </c>
      <c r="E12" s="45">
        <v>0.1968</v>
      </c>
    </row>
    <row r="13" spans="4:5" ht="24" customHeight="1">
      <c r="D13" s="44" t="s">
        <v>42</v>
      </c>
      <c r="E13" s="45">
        <v>0.1968</v>
      </c>
    </row>
    <row r="14" spans="4:5" ht="24" customHeight="1">
      <c r="D14" s="44" t="s">
        <v>47</v>
      </c>
      <c r="E14" s="45">
        <v>0.246</v>
      </c>
    </row>
    <row r="15" spans="4:5" ht="24" customHeight="1">
      <c r="D15" s="44" t="s">
        <v>51</v>
      </c>
      <c r="E15" s="45">
        <v>0.246</v>
      </c>
    </row>
    <row r="16" spans="4:5" ht="24" customHeight="1">
      <c r="D16" s="44" t="s">
        <v>55</v>
      </c>
      <c r="E16" s="45">
        <v>0.246</v>
      </c>
    </row>
    <row r="17" spans="4:5" ht="24" customHeight="1">
      <c r="D17" s="44" t="s">
        <v>59</v>
      </c>
      <c r="E17" s="45">
        <v>0.246</v>
      </c>
    </row>
    <row r="18" spans="4:5" ht="24" customHeight="1">
      <c r="D18" s="44" t="s">
        <v>63</v>
      </c>
      <c r="E18" s="45">
        <v>0.246</v>
      </c>
    </row>
    <row r="19" spans="4:5" ht="24" customHeight="1">
      <c r="D19" s="44" t="s">
        <v>67</v>
      </c>
      <c r="E19" s="45">
        <v>0.246</v>
      </c>
    </row>
    <row r="20" spans="4:5" ht="24" customHeight="1">
      <c r="D20" s="44" t="s">
        <v>71</v>
      </c>
      <c r="E20" s="45">
        <v>0.1968</v>
      </c>
    </row>
    <row r="21" spans="4:5" ht="24" customHeight="1">
      <c r="D21" s="44" t="s">
        <v>76</v>
      </c>
      <c r="E21" s="45">
        <v>0.14760000000000001</v>
      </c>
    </row>
    <row r="22" spans="4:5" ht="24" customHeight="1">
      <c r="D22" s="44" t="s">
        <v>81</v>
      </c>
      <c r="E22" s="45">
        <v>9.8400000000000001E-2</v>
      </c>
    </row>
    <row r="23" spans="4:5" ht="24" customHeight="1">
      <c r="D23" s="44" t="s">
        <v>85</v>
      </c>
      <c r="E23" s="45">
        <v>9.8400000000000001E-2</v>
      </c>
    </row>
    <row r="24" spans="4:5" ht="24" customHeight="1">
      <c r="D24" s="44" t="s">
        <v>89</v>
      </c>
      <c r="E24" s="45">
        <v>9.8400000000000001E-2</v>
      </c>
    </row>
    <row r="25" spans="4:5" ht="24" customHeight="1">
      <c r="D25" s="44" t="s">
        <v>93</v>
      </c>
      <c r="E25" s="45">
        <v>9.8400000000000001E-2</v>
      </c>
    </row>
    <row r="26" spans="4:5" ht="24" customHeight="1">
      <c r="D26" s="44" t="s">
        <v>97</v>
      </c>
      <c r="E26" s="45">
        <v>9.8400000000000001E-2</v>
      </c>
    </row>
    <row r="27" spans="4:5" ht="24" customHeight="1">
      <c r="D27" s="44" t="s">
        <v>101</v>
      </c>
      <c r="E27" s="45">
        <v>9.8400000000000001E-2</v>
      </c>
    </row>
    <row r="28" spans="4:5" ht="24" customHeight="1">
      <c r="D28" s="44" t="s">
        <v>106</v>
      </c>
      <c r="E28" s="45">
        <v>0</v>
      </c>
    </row>
    <row r="29" spans="4:5" ht="24" customHeight="1">
      <c r="D29" s="44" t="s">
        <v>110</v>
      </c>
      <c r="E29" s="45">
        <v>0</v>
      </c>
    </row>
    <row r="30" spans="4:5" ht="24" customHeight="1">
      <c r="D30" s="44" t="s">
        <v>114</v>
      </c>
      <c r="E30" s="45">
        <v>0</v>
      </c>
    </row>
    <row r="31" spans="4:5" ht="24" customHeight="1">
      <c r="D31" s="44" t="s">
        <v>118</v>
      </c>
      <c r="E31" s="45">
        <v>0</v>
      </c>
    </row>
    <row r="32" spans="4:5" ht="24" customHeight="1">
      <c r="D32" s="44" t="s">
        <v>122</v>
      </c>
      <c r="E32" s="45">
        <v>0</v>
      </c>
    </row>
    <row r="33" spans="4:5" ht="24" customHeight="1">
      <c r="D33" s="46" t="s">
        <v>155</v>
      </c>
      <c r="E33" s="47">
        <f>SUM(E5:E32)</f>
        <v>3.7433199999999993</v>
      </c>
    </row>
  </sheetData>
  <mergeCells count="2">
    <mergeCell ref="D3:E3"/>
    <mergeCell ref="D4:E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8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R98"/>
  <sheetViews>
    <sheetView topLeftCell="A22" workbookViewId="0">
      <selection activeCell="H36" sqref="H36"/>
    </sheetView>
  </sheetViews>
  <sheetFormatPr defaultColWidth="13" defaultRowHeight="24" customHeight="1"/>
  <sheetData>
    <row r="2" spans="1:15" ht="24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4" customHeight="1">
      <c r="A4" s="2" t="s">
        <v>39</v>
      </c>
      <c r="B4" s="2"/>
      <c r="C4" s="2"/>
      <c r="D4" s="2"/>
      <c r="E4" s="2"/>
      <c r="F4" s="2"/>
      <c r="G4" s="2"/>
      <c r="H4" s="2"/>
      <c r="I4" s="2"/>
    </row>
    <row r="5" spans="1:15" ht="24" customHeight="1">
      <c r="A5" s="2"/>
    </row>
    <row r="6" spans="1:15" ht="24" customHeight="1">
      <c r="A6" s="2" t="s">
        <v>2</v>
      </c>
    </row>
    <row r="7" spans="1:15" ht="24" customHeight="1">
      <c r="A7" s="2" t="s">
        <v>3</v>
      </c>
    </row>
    <row r="8" spans="1:15" ht="24" customHeight="1">
      <c r="A8" s="2" t="s">
        <v>4</v>
      </c>
      <c r="H8" s="3"/>
    </row>
    <row r="9" spans="1:15" ht="24" customHeight="1">
      <c r="A9" s="2" t="s">
        <v>5</v>
      </c>
    </row>
    <row r="10" spans="1:15" ht="24" customHeight="1">
      <c r="A10" s="2" t="s">
        <v>6</v>
      </c>
    </row>
    <row r="11" spans="1:15" ht="24" customHeight="1">
      <c r="A11" s="2"/>
      <c r="G11" s="4"/>
    </row>
    <row r="12" spans="1:15" ht="24" customHeight="1">
      <c r="A12" s="2" t="s">
        <v>40</v>
      </c>
      <c r="N12" s="2" t="s">
        <v>41</v>
      </c>
    </row>
    <row r="13" spans="1:15" ht="24" customHeight="1">
      <c r="A13" s="2"/>
    </row>
    <row r="14" spans="1:15" ht="24" customHeight="1">
      <c r="A14" s="2" t="s">
        <v>9</v>
      </c>
      <c r="N14" s="5" t="s">
        <v>10</v>
      </c>
      <c r="O14" s="6" t="s">
        <v>11</v>
      </c>
    </row>
    <row r="15" spans="1:15" ht="24" customHeight="1">
      <c r="N15" s="5"/>
      <c r="O15" s="6"/>
    </row>
    <row r="16" spans="1:15" ht="24" customHeight="1">
      <c r="A16" s="7" t="s">
        <v>12</v>
      </c>
      <c r="N16" s="8"/>
      <c r="O16" s="9"/>
    </row>
    <row r="17" spans="1:15" ht="24" customHeight="1">
      <c r="A17" s="7" t="s">
        <v>13</v>
      </c>
      <c r="N17" s="10" t="s">
        <v>14</v>
      </c>
      <c r="O17" s="11" t="s">
        <v>15</v>
      </c>
    </row>
    <row r="18" spans="1:15" ht="24" customHeight="1">
      <c r="A18" s="7" t="s">
        <v>16</v>
      </c>
      <c r="N18" s="10"/>
      <c r="O18" s="12"/>
    </row>
    <row r="19" spans="1:15" ht="24" customHeight="1">
      <c r="A19" s="7" t="s">
        <v>17</v>
      </c>
      <c r="N19" s="10"/>
      <c r="O19" s="12"/>
    </row>
    <row r="20" spans="1:15" ht="24" customHeight="1">
      <c r="A20" s="7" t="s">
        <v>18</v>
      </c>
      <c r="N20" s="10"/>
      <c r="O20" s="13"/>
    </row>
    <row r="21" spans="1:15" ht="24" customHeight="1">
      <c r="A21" s="2" t="s">
        <v>19</v>
      </c>
      <c r="C21" s="1" t="s">
        <v>20</v>
      </c>
      <c r="D21" s="1"/>
      <c r="N21" s="14"/>
      <c r="O21" s="14"/>
    </row>
    <row r="23" spans="1:15" ht="24" customHeight="1">
      <c r="A23" s="2" t="s">
        <v>21</v>
      </c>
      <c r="E23" s="2" t="s">
        <v>22</v>
      </c>
    </row>
    <row r="24" spans="1:15" ht="24" customHeight="1">
      <c r="G24" s="2" t="s">
        <v>23</v>
      </c>
    </row>
    <row r="25" spans="1:15" ht="24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36.7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4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4" customHeight="1">
      <c r="A28" s="19">
        <v>1</v>
      </c>
      <c r="B28" s="20">
        <v>0</v>
      </c>
      <c r="C28" s="21">
        <v>0.15</v>
      </c>
      <c r="D28" s="22">
        <v>8200</v>
      </c>
      <c r="E28" s="22">
        <f t="shared" ref="E28:E59" si="0">D28*(100-2.43)/100</f>
        <v>8000.74</v>
      </c>
      <c r="F28" s="23">
        <v>33</v>
      </c>
      <c r="G28" s="24">
        <v>8</v>
      </c>
      <c r="H28" s="24">
        <v>8.15</v>
      </c>
      <c r="I28" s="22">
        <v>8200</v>
      </c>
      <c r="J28" s="22">
        <f t="shared" ref="J28:J59" si="1">I28*(100-2.43)/100</f>
        <v>8000.74</v>
      </c>
      <c r="K28" s="23">
        <v>65</v>
      </c>
      <c r="L28" s="24">
        <v>16</v>
      </c>
      <c r="M28" s="24">
        <v>16.149999999999999</v>
      </c>
      <c r="N28" s="22">
        <v>8200</v>
      </c>
      <c r="O28" s="22">
        <f t="shared" ref="O28:O59" si="2">N28*(100-2.43)/100</f>
        <v>8000.74</v>
      </c>
    </row>
    <row r="29" spans="1:15" ht="24" customHeight="1">
      <c r="A29" s="19">
        <v>2</v>
      </c>
      <c r="B29" s="19">
        <v>0.15</v>
      </c>
      <c r="C29" s="25">
        <v>0.3</v>
      </c>
      <c r="D29" s="22">
        <v>8200</v>
      </c>
      <c r="E29" s="22">
        <f t="shared" si="0"/>
        <v>8000.74</v>
      </c>
      <c r="F29" s="23">
        <v>34</v>
      </c>
      <c r="G29" s="24">
        <v>8.15</v>
      </c>
      <c r="H29" s="24">
        <v>8.3000000000000007</v>
      </c>
      <c r="I29" s="22">
        <v>8200</v>
      </c>
      <c r="J29" s="22">
        <f t="shared" si="1"/>
        <v>8000.74</v>
      </c>
      <c r="K29" s="23">
        <v>66</v>
      </c>
      <c r="L29" s="24">
        <v>16.149999999999999</v>
      </c>
      <c r="M29" s="24">
        <v>16.3</v>
      </c>
      <c r="N29" s="22">
        <v>8200</v>
      </c>
      <c r="O29" s="22">
        <f t="shared" si="2"/>
        <v>8000.74</v>
      </c>
    </row>
    <row r="30" spans="1:15" ht="24" customHeight="1">
      <c r="A30" s="19">
        <v>3</v>
      </c>
      <c r="B30" s="25">
        <v>0.3</v>
      </c>
      <c r="C30" s="21">
        <v>0.45</v>
      </c>
      <c r="D30" s="22">
        <v>8200</v>
      </c>
      <c r="E30" s="22">
        <f t="shared" si="0"/>
        <v>8000.74</v>
      </c>
      <c r="F30" s="23">
        <v>35</v>
      </c>
      <c r="G30" s="24">
        <v>8.3000000000000007</v>
      </c>
      <c r="H30" s="24">
        <v>8.4499999999999993</v>
      </c>
      <c r="I30" s="22">
        <v>8200</v>
      </c>
      <c r="J30" s="22">
        <f t="shared" si="1"/>
        <v>8000.74</v>
      </c>
      <c r="K30" s="23">
        <v>67</v>
      </c>
      <c r="L30" s="24">
        <v>16.3</v>
      </c>
      <c r="M30" s="24">
        <v>16.45</v>
      </c>
      <c r="N30" s="22">
        <v>8200</v>
      </c>
      <c r="O30" s="22">
        <f t="shared" si="2"/>
        <v>8000.74</v>
      </c>
    </row>
    <row r="31" spans="1:15" ht="24" customHeight="1">
      <c r="A31" s="19">
        <v>4</v>
      </c>
      <c r="B31" s="19">
        <v>0.45</v>
      </c>
      <c r="C31" s="24">
        <v>1</v>
      </c>
      <c r="D31" s="22">
        <v>8200</v>
      </c>
      <c r="E31" s="22">
        <f t="shared" si="0"/>
        <v>8000.74</v>
      </c>
      <c r="F31" s="23">
        <v>36</v>
      </c>
      <c r="G31" s="24">
        <v>8.4499999999999993</v>
      </c>
      <c r="H31" s="24">
        <v>9</v>
      </c>
      <c r="I31" s="22">
        <v>8200</v>
      </c>
      <c r="J31" s="22">
        <f t="shared" si="1"/>
        <v>8000.74</v>
      </c>
      <c r="K31" s="23">
        <v>68</v>
      </c>
      <c r="L31" s="24">
        <v>16.45</v>
      </c>
      <c r="M31" s="24">
        <v>17</v>
      </c>
      <c r="N31" s="22">
        <v>8200</v>
      </c>
      <c r="O31" s="22">
        <f t="shared" si="2"/>
        <v>8000.74</v>
      </c>
    </row>
    <row r="32" spans="1:15" ht="24" customHeight="1">
      <c r="A32" s="19">
        <v>5</v>
      </c>
      <c r="B32" s="24">
        <v>1</v>
      </c>
      <c r="C32" s="21">
        <v>1.1499999999999999</v>
      </c>
      <c r="D32" s="22">
        <v>8200</v>
      </c>
      <c r="E32" s="22">
        <f t="shared" si="0"/>
        <v>8000.74</v>
      </c>
      <c r="F32" s="23">
        <v>37</v>
      </c>
      <c r="G32" s="24">
        <v>9</v>
      </c>
      <c r="H32" s="24">
        <v>9.15</v>
      </c>
      <c r="I32" s="22">
        <v>8200</v>
      </c>
      <c r="J32" s="22">
        <f t="shared" si="1"/>
        <v>8000.74</v>
      </c>
      <c r="K32" s="23">
        <v>69</v>
      </c>
      <c r="L32" s="24">
        <v>17</v>
      </c>
      <c r="M32" s="24">
        <v>17.149999999999999</v>
      </c>
      <c r="N32" s="22">
        <v>8200</v>
      </c>
      <c r="O32" s="22">
        <f t="shared" si="2"/>
        <v>8000.74</v>
      </c>
    </row>
    <row r="33" spans="1:15" ht="24" customHeight="1">
      <c r="A33" s="19">
        <v>6</v>
      </c>
      <c r="B33" s="21">
        <v>1.1499999999999999</v>
      </c>
      <c r="C33" s="24">
        <v>1.3</v>
      </c>
      <c r="D33" s="22">
        <v>8200</v>
      </c>
      <c r="E33" s="22">
        <f t="shared" si="0"/>
        <v>8000.74</v>
      </c>
      <c r="F33" s="23">
        <v>38</v>
      </c>
      <c r="G33" s="24">
        <v>9.15</v>
      </c>
      <c r="H33" s="24">
        <v>9.3000000000000007</v>
      </c>
      <c r="I33" s="22">
        <v>8200</v>
      </c>
      <c r="J33" s="22">
        <f t="shared" si="1"/>
        <v>8000.74</v>
      </c>
      <c r="K33" s="23">
        <v>70</v>
      </c>
      <c r="L33" s="24">
        <v>17.149999999999999</v>
      </c>
      <c r="M33" s="24">
        <v>17.3</v>
      </c>
      <c r="N33" s="22">
        <v>8200</v>
      </c>
      <c r="O33" s="22">
        <f t="shared" si="2"/>
        <v>8000.74</v>
      </c>
    </row>
    <row r="34" spans="1:15" ht="24" customHeight="1">
      <c r="A34" s="19">
        <v>7</v>
      </c>
      <c r="B34" s="25">
        <v>1.3</v>
      </c>
      <c r="C34" s="21">
        <v>1.45</v>
      </c>
      <c r="D34" s="22">
        <v>8200</v>
      </c>
      <c r="E34" s="22">
        <f t="shared" si="0"/>
        <v>8000.74</v>
      </c>
      <c r="F34" s="23">
        <v>39</v>
      </c>
      <c r="G34" s="24">
        <v>9.3000000000000007</v>
      </c>
      <c r="H34" s="24">
        <v>9.4499999999999993</v>
      </c>
      <c r="I34" s="22">
        <v>8200</v>
      </c>
      <c r="J34" s="22">
        <f t="shared" si="1"/>
        <v>8000.74</v>
      </c>
      <c r="K34" s="23">
        <v>71</v>
      </c>
      <c r="L34" s="24">
        <v>17.3</v>
      </c>
      <c r="M34" s="24">
        <v>17.45</v>
      </c>
      <c r="N34" s="22">
        <v>8200</v>
      </c>
      <c r="O34" s="22">
        <f t="shared" si="2"/>
        <v>8000.74</v>
      </c>
    </row>
    <row r="35" spans="1:15" ht="24" customHeight="1">
      <c r="A35" s="19">
        <v>8</v>
      </c>
      <c r="B35" s="19">
        <v>1.45</v>
      </c>
      <c r="C35" s="24">
        <v>2</v>
      </c>
      <c r="D35" s="22">
        <v>8200</v>
      </c>
      <c r="E35" s="22">
        <f t="shared" si="0"/>
        <v>8000.74</v>
      </c>
      <c r="F35" s="23">
        <v>40</v>
      </c>
      <c r="G35" s="24">
        <v>9.4499999999999993</v>
      </c>
      <c r="H35" s="24">
        <v>10</v>
      </c>
      <c r="I35" s="22">
        <v>8200</v>
      </c>
      <c r="J35" s="22">
        <f t="shared" si="1"/>
        <v>8000.74</v>
      </c>
      <c r="K35" s="23">
        <v>72</v>
      </c>
      <c r="L35" s="26">
        <v>17.45</v>
      </c>
      <c r="M35" s="24">
        <v>18</v>
      </c>
      <c r="N35" s="22">
        <v>8200</v>
      </c>
      <c r="O35" s="22">
        <f t="shared" si="2"/>
        <v>8000.74</v>
      </c>
    </row>
    <row r="36" spans="1:15" ht="24" customHeight="1">
      <c r="A36" s="19">
        <v>9</v>
      </c>
      <c r="B36" s="25">
        <v>2</v>
      </c>
      <c r="C36" s="21">
        <v>2.15</v>
      </c>
      <c r="D36" s="22">
        <v>8200</v>
      </c>
      <c r="E36" s="22">
        <f t="shared" si="0"/>
        <v>8000.74</v>
      </c>
      <c r="F36" s="23">
        <v>41</v>
      </c>
      <c r="G36" s="24">
        <v>10</v>
      </c>
      <c r="H36" s="26">
        <v>10.15</v>
      </c>
      <c r="I36" s="22">
        <v>8200</v>
      </c>
      <c r="J36" s="22">
        <f t="shared" si="1"/>
        <v>8000.74</v>
      </c>
      <c r="K36" s="23">
        <v>73</v>
      </c>
      <c r="L36" s="26">
        <v>18</v>
      </c>
      <c r="M36" s="24">
        <v>18.149999999999999</v>
      </c>
      <c r="N36" s="22">
        <v>8200</v>
      </c>
      <c r="O36" s="22">
        <f t="shared" si="2"/>
        <v>8000.74</v>
      </c>
    </row>
    <row r="37" spans="1:15" ht="24" customHeight="1">
      <c r="A37" s="19">
        <v>10</v>
      </c>
      <c r="B37" s="19">
        <v>2.15</v>
      </c>
      <c r="C37" s="24">
        <v>2.2999999999999998</v>
      </c>
      <c r="D37" s="22">
        <v>8200</v>
      </c>
      <c r="E37" s="22">
        <f t="shared" si="0"/>
        <v>8000.74</v>
      </c>
      <c r="F37" s="23">
        <v>42</v>
      </c>
      <c r="G37" s="24">
        <v>10.15</v>
      </c>
      <c r="H37" s="26">
        <v>10.3</v>
      </c>
      <c r="I37" s="22">
        <v>8200</v>
      </c>
      <c r="J37" s="22">
        <f t="shared" si="1"/>
        <v>8000.74</v>
      </c>
      <c r="K37" s="23">
        <v>74</v>
      </c>
      <c r="L37" s="26">
        <v>18.149999999999999</v>
      </c>
      <c r="M37" s="24">
        <v>18.3</v>
      </c>
      <c r="N37" s="22">
        <v>8200</v>
      </c>
      <c r="O37" s="22">
        <f t="shared" si="2"/>
        <v>8000.74</v>
      </c>
    </row>
    <row r="38" spans="1:15" ht="24" customHeight="1">
      <c r="A38" s="19">
        <v>11</v>
      </c>
      <c r="B38" s="25">
        <v>2.2999999999999998</v>
      </c>
      <c r="C38" s="21">
        <v>2.4500000000000002</v>
      </c>
      <c r="D38" s="22">
        <v>8200</v>
      </c>
      <c r="E38" s="22">
        <f t="shared" si="0"/>
        <v>8000.74</v>
      </c>
      <c r="F38" s="23">
        <v>43</v>
      </c>
      <c r="G38" s="24">
        <v>10.3</v>
      </c>
      <c r="H38" s="26">
        <v>10.45</v>
      </c>
      <c r="I38" s="22">
        <v>8200</v>
      </c>
      <c r="J38" s="22">
        <f t="shared" si="1"/>
        <v>8000.74</v>
      </c>
      <c r="K38" s="23">
        <v>75</v>
      </c>
      <c r="L38" s="26">
        <v>18.3</v>
      </c>
      <c r="M38" s="24">
        <v>18.45</v>
      </c>
      <c r="N38" s="22">
        <v>8200</v>
      </c>
      <c r="O38" s="22">
        <f t="shared" si="2"/>
        <v>8000.74</v>
      </c>
    </row>
    <row r="39" spans="1:15" ht="24" customHeight="1">
      <c r="A39" s="19">
        <v>12</v>
      </c>
      <c r="B39" s="19">
        <v>2.4500000000000002</v>
      </c>
      <c r="C39" s="24">
        <v>3</v>
      </c>
      <c r="D39" s="22">
        <v>8200</v>
      </c>
      <c r="E39" s="22">
        <f t="shared" si="0"/>
        <v>8000.74</v>
      </c>
      <c r="F39" s="23">
        <v>44</v>
      </c>
      <c r="G39" s="24">
        <v>10.45</v>
      </c>
      <c r="H39" s="26">
        <v>11</v>
      </c>
      <c r="I39" s="22">
        <v>8200</v>
      </c>
      <c r="J39" s="22">
        <f t="shared" si="1"/>
        <v>8000.74</v>
      </c>
      <c r="K39" s="23">
        <v>76</v>
      </c>
      <c r="L39" s="26">
        <v>18.45</v>
      </c>
      <c r="M39" s="24">
        <v>19</v>
      </c>
      <c r="N39" s="22">
        <v>8200</v>
      </c>
      <c r="O39" s="22">
        <f t="shared" si="2"/>
        <v>8000.74</v>
      </c>
    </row>
    <row r="40" spans="1:15" ht="24" customHeight="1">
      <c r="A40" s="19">
        <v>13</v>
      </c>
      <c r="B40" s="25">
        <v>3</v>
      </c>
      <c r="C40" s="27">
        <v>3.15</v>
      </c>
      <c r="D40" s="22">
        <v>8200</v>
      </c>
      <c r="E40" s="22">
        <f t="shared" si="0"/>
        <v>8000.74</v>
      </c>
      <c r="F40" s="23">
        <v>45</v>
      </c>
      <c r="G40" s="24">
        <v>11</v>
      </c>
      <c r="H40" s="26">
        <v>11.15</v>
      </c>
      <c r="I40" s="22">
        <v>8200</v>
      </c>
      <c r="J40" s="22">
        <f t="shared" si="1"/>
        <v>8000.74</v>
      </c>
      <c r="K40" s="23">
        <v>77</v>
      </c>
      <c r="L40" s="26">
        <v>19</v>
      </c>
      <c r="M40" s="24">
        <v>19.149999999999999</v>
      </c>
      <c r="N40" s="22">
        <v>8200</v>
      </c>
      <c r="O40" s="22">
        <f t="shared" si="2"/>
        <v>8000.74</v>
      </c>
    </row>
    <row r="41" spans="1:15" ht="24" customHeight="1">
      <c r="A41" s="19">
        <v>14</v>
      </c>
      <c r="B41" s="19">
        <v>3.15</v>
      </c>
      <c r="C41" s="26">
        <v>3.3</v>
      </c>
      <c r="D41" s="22">
        <v>8200</v>
      </c>
      <c r="E41" s="22">
        <f t="shared" si="0"/>
        <v>8000.74</v>
      </c>
      <c r="F41" s="23">
        <v>46</v>
      </c>
      <c r="G41" s="24">
        <v>11.15</v>
      </c>
      <c r="H41" s="26">
        <v>11.3</v>
      </c>
      <c r="I41" s="22">
        <v>8200</v>
      </c>
      <c r="J41" s="22">
        <f t="shared" si="1"/>
        <v>8000.74</v>
      </c>
      <c r="K41" s="23">
        <v>78</v>
      </c>
      <c r="L41" s="26">
        <v>19.149999999999999</v>
      </c>
      <c r="M41" s="24">
        <v>19.3</v>
      </c>
      <c r="N41" s="22">
        <v>8200</v>
      </c>
      <c r="O41" s="22">
        <f t="shared" si="2"/>
        <v>8000.74</v>
      </c>
    </row>
    <row r="42" spans="1:15" ht="24" customHeight="1">
      <c r="A42" s="19">
        <v>15</v>
      </c>
      <c r="B42" s="25">
        <v>3.3</v>
      </c>
      <c r="C42" s="27">
        <v>3.45</v>
      </c>
      <c r="D42" s="22">
        <v>8200</v>
      </c>
      <c r="E42" s="22">
        <f t="shared" si="0"/>
        <v>8000.74</v>
      </c>
      <c r="F42" s="23">
        <v>47</v>
      </c>
      <c r="G42" s="24">
        <v>11.3</v>
      </c>
      <c r="H42" s="26">
        <v>11.45</v>
      </c>
      <c r="I42" s="22">
        <v>8200</v>
      </c>
      <c r="J42" s="22">
        <f t="shared" si="1"/>
        <v>8000.74</v>
      </c>
      <c r="K42" s="23">
        <v>79</v>
      </c>
      <c r="L42" s="26">
        <v>19.3</v>
      </c>
      <c r="M42" s="24">
        <v>19.45</v>
      </c>
      <c r="N42" s="22">
        <v>8200</v>
      </c>
      <c r="O42" s="22">
        <f t="shared" si="2"/>
        <v>8000.74</v>
      </c>
    </row>
    <row r="43" spans="1:15" ht="24" customHeight="1">
      <c r="A43" s="19">
        <v>16</v>
      </c>
      <c r="B43" s="19">
        <v>3.45</v>
      </c>
      <c r="C43" s="26">
        <v>4</v>
      </c>
      <c r="D43" s="22">
        <v>8200</v>
      </c>
      <c r="E43" s="22">
        <f t="shared" si="0"/>
        <v>8000.74</v>
      </c>
      <c r="F43" s="23">
        <v>48</v>
      </c>
      <c r="G43" s="24">
        <v>11.45</v>
      </c>
      <c r="H43" s="26">
        <v>12</v>
      </c>
      <c r="I43" s="22">
        <v>8200</v>
      </c>
      <c r="J43" s="22">
        <f t="shared" si="1"/>
        <v>8000.74</v>
      </c>
      <c r="K43" s="23">
        <v>80</v>
      </c>
      <c r="L43" s="26">
        <v>19.45</v>
      </c>
      <c r="M43" s="24">
        <v>20</v>
      </c>
      <c r="N43" s="22">
        <v>8200</v>
      </c>
      <c r="O43" s="22">
        <f t="shared" si="2"/>
        <v>8000.74</v>
      </c>
    </row>
    <row r="44" spans="1:15" ht="24" customHeight="1">
      <c r="A44" s="19">
        <v>17</v>
      </c>
      <c r="B44" s="25">
        <v>4</v>
      </c>
      <c r="C44" s="27">
        <v>4.1500000000000004</v>
      </c>
      <c r="D44" s="22">
        <v>8200</v>
      </c>
      <c r="E44" s="22">
        <f t="shared" si="0"/>
        <v>8000.74</v>
      </c>
      <c r="F44" s="23">
        <v>49</v>
      </c>
      <c r="G44" s="24">
        <v>12</v>
      </c>
      <c r="H44" s="26">
        <v>12.15</v>
      </c>
      <c r="I44" s="22">
        <v>8200</v>
      </c>
      <c r="J44" s="22">
        <f t="shared" si="1"/>
        <v>8000.74</v>
      </c>
      <c r="K44" s="23">
        <v>81</v>
      </c>
      <c r="L44" s="26">
        <v>20</v>
      </c>
      <c r="M44" s="24">
        <v>20.149999999999999</v>
      </c>
      <c r="N44" s="22">
        <v>8200</v>
      </c>
      <c r="O44" s="22">
        <f t="shared" si="2"/>
        <v>8000.74</v>
      </c>
    </row>
    <row r="45" spans="1:15" ht="24" customHeight="1">
      <c r="A45" s="19">
        <v>18</v>
      </c>
      <c r="B45" s="19">
        <v>4.1500000000000004</v>
      </c>
      <c r="C45" s="26">
        <v>4.3</v>
      </c>
      <c r="D45" s="22">
        <v>8200</v>
      </c>
      <c r="E45" s="22">
        <f t="shared" si="0"/>
        <v>8000.74</v>
      </c>
      <c r="F45" s="23">
        <v>50</v>
      </c>
      <c r="G45" s="24">
        <v>12.15</v>
      </c>
      <c r="H45" s="26">
        <v>12.3</v>
      </c>
      <c r="I45" s="22">
        <v>8200</v>
      </c>
      <c r="J45" s="22">
        <f t="shared" si="1"/>
        <v>8000.74</v>
      </c>
      <c r="K45" s="23">
        <v>82</v>
      </c>
      <c r="L45" s="26">
        <v>20.149999999999999</v>
      </c>
      <c r="M45" s="24">
        <v>20.3</v>
      </c>
      <c r="N45" s="22">
        <v>8200</v>
      </c>
      <c r="O45" s="22">
        <f t="shared" si="2"/>
        <v>8000.74</v>
      </c>
    </row>
    <row r="46" spans="1:15" ht="24" customHeight="1">
      <c r="A46" s="19">
        <v>19</v>
      </c>
      <c r="B46" s="25">
        <v>4.3</v>
      </c>
      <c r="C46" s="27">
        <v>4.45</v>
      </c>
      <c r="D46" s="22">
        <v>8200</v>
      </c>
      <c r="E46" s="22">
        <f t="shared" si="0"/>
        <v>8000.74</v>
      </c>
      <c r="F46" s="23">
        <v>51</v>
      </c>
      <c r="G46" s="24">
        <v>12.3</v>
      </c>
      <c r="H46" s="26">
        <v>12.45</v>
      </c>
      <c r="I46" s="22">
        <v>8200</v>
      </c>
      <c r="J46" s="22">
        <f t="shared" si="1"/>
        <v>8000.74</v>
      </c>
      <c r="K46" s="23">
        <v>83</v>
      </c>
      <c r="L46" s="26">
        <v>20.3</v>
      </c>
      <c r="M46" s="24">
        <v>20.45</v>
      </c>
      <c r="N46" s="22">
        <v>8200</v>
      </c>
      <c r="O46" s="22">
        <f t="shared" si="2"/>
        <v>8000.74</v>
      </c>
    </row>
    <row r="47" spans="1:15" ht="24" customHeight="1">
      <c r="A47" s="19">
        <v>20</v>
      </c>
      <c r="B47" s="19">
        <v>4.45</v>
      </c>
      <c r="C47" s="26">
        <v>5</v>
      </c>
      <c r="D47" s="22">
        <v>8200</v>
      </c>
      <c r="E47" s="22">
        <f t="shared" si="0"/>
        <v>8000.74</v>
      </c>
      <c r="F47" s="23">
        <v>52</v>
      </c>
      <c r="G47" s="24">
        <v>12.45</v>
      </c>
      <c r="H47" s="26">
        <v>13</v>
      </c>
      <c r="I47" s="22">
        <v>8200</v>
      </c>
      <c r="J47" s="22">
        <f t="shared" si="1"/>
        <v>8000.74</v>
      </c>
      <c r="K47" s="23">
        <v>84</v>
      </c>
      <c r="L47" s="26">
        <v>20.45</v>
      </c>
      <c r="M47" s="24">
        <v>21</v>
      </c>
      <c r="N47" s="22">
        <v>8200</v>
      </c>
      <c r="O47" s="22">
        <f t="shared" si="2"/>
        <v>8000.74</v>
      </c>
    </row>
    <row r="48" spans="1:15" ht="24" customHeight="1">
      <c r="A48" s="19">
        <v>21</v>
      </c>
      <c r="B48" s="24">
        <v>5</v>
      </c>
      <c r="C48" s="27">
        <v>5.15</v>
      </c>
      <c r="D48" s="22">
        <v>8200</v>
      </c>
      <c r="E48" s="22">
        <f t="shared" si="0"/>
        <v>8000.74</v>
      </c>
      <c r="F48" s="23">
        <v>53</v>
      </c>
      <c r="G48" s="24">
        <v>13</v>
      </c>
      <c r="H48" s="26">
        <v>13.15</v>
      </c>
      <c r="I48" s="22">
        <v>8200</v>
      </c>
      <c r="J48" s="22">
        <f t="shared" si="1"/>
        <v>8000.74</v>
      </c>
      <c r="K48" s="23">
        <v>85</v>
      </c>
      <c r="L48" s="26">
        <v>21</v>
      </c>
      <c r="M48" s="24">
        <v>21.15</v>
      </c>
      <c r="N48" s="22">
        <v>8200</v>
      </c>
      <c r="O48" s="22">
        <f t="shared" si="2"/>
        <v>8000.74</v>
      </c>
    </row>
    <row r="49" spans="1:18" ht="24" customHeight="1">
      <c r="A49" s="19">
        <v>22</v>
      </c>
      <c r="B49" s="21">
        <v>5.15</v>
      </c>
      <c r="C49" s="26">
        <v>5.3</v>
      </c>
      <c r="D49" s="22">
        <v>8200</v>
      </c>
      <c r="E49" s="22">
        <f t="shared" si="0"/>
        <v>8000.74</v>
      </c>
      <c r="F49" s="23">
        <v>54</v>
      </c>
      <c r="G49" s="24">
        <v>13.15</v>
      </c>
      <c r="H49" s="26">
        <v>13.3</v>
      </c>
      <c r="I49" s="22">
        <v>8200</v>
      </c>
      <c r="J49" s="22">
        <f t="shared" si="1"/>
        <v>8000.74</v>
      </c>
      <c r="K49" s="23">
        <v>86</v>
      </c>
      <c r="L49" s="26">
        <v>21.15</v>
      </c>
      <c r="M49" s="24">
        <v>21.3</v>
      </c>
      <c r="N49" s="22">
        <v>8200</v>
      </c>
      <c r="O49" s="22">
        <f t="shared" si="2"/>
        <v>8000.74</v>
      </c>
    </row>
    <row r="50" spans="1:18" ht="24" customHeight="1">
      <c r="A50" s="19">
        <v>23</v>
      </c>
      <c r="B50" s="24">
        <v>5.3</v>
      </c>
      <c r="C50" s="27">
        <v>5.45</v>
      </c>
      <c r="D50" s="22">
        <v>8200</v>
      </c>
      <c r="E50" s="22">
        <f t="shared" si="0"/>
        <v>8000.74</v>
      </c>
      <c r="F50" s="23">
        <v>55</v>
      </c>
      <c r="G50" s="24">
        <v>13.3</v>
      </c>
      <c r="H50" s="26">
        <v>13.45</v>
      </c>
      <c r="I50" s="22">
        <v>8200</v>
      </c>
      <c r="J50" s="22">
        <f t="shared" si="1"/>
        <v>8000.74</v>
      </c>
      <c r="K50" s="23">
        <v>87</v>
      </c>
      <c r="L50" s="26">
        <v>21.3</v>
      </c>
      <c r="M50" s="24">
        <v>21.45</v>
      </c>
      <c r="N50" s="22">
        <v>8200</v>
      </c>
      <c r="O50" s="22">
        <f t="shared" si="2"/>
        <v>8000.74</v>
      </c>
    </row>
    <row r="51" spans="1:18" ht="24" customHeight="1">
      <c r="A51" s="19">
        <v>24</v>
      </c>
      <c r="B51" s="21">
        <v>5.45</v>
      </c>
      <c r="C51" s="26">
        <v>6</v>
      </c>
      <c r="D51" s="22">
        <v>8200</v>
      </c>
      <c r="E51" s="22">
        <f t="shared" si="0"/>
        <v>8000.74</v>
      </c>
      <c r="F51" s="23">
        <v>56</v>
      </c>
      <c r="G51" s="24">
        <v>13.45</v>
      </c>
      <c r="H51" s="26">
        <v>14</v>
      </c>
      <c r="I51" s="22">
        <v>8200</v>
      </c>
      <c r="J51" s="22">
        <f t="shared" si="1"/>
        <v>8000.74</v>
      </c>
      <c r="K51" s="23">
        <v>88</v>
      </c>
      <c r="L51" s="26">
        <v>21.45</v>
      </c>
      <c r="M51" s="24">
        <v>22</v>
      </c>
      <c r="N51" s="22">
        <v>8200</v>
      </c>
      <c r="O51" s="22">
        <f t="shared" si="2"/>
        <v>8000.74</v>
      </c>
    </row>
    <row r="52" spans="1:18" ht="24" customHeight="1">
      <c r="A52" s="19">
        <v>25</v>
      </c>
      <c r="B52" s="24">
        <v>6</v>
      </c>
      <c r="C52" s="27">
        <v>6.15</v>
      </c>
      <c r="D52" s="22">
        <v>8200</v>
      </c>
      <c r="E52" s="22">
        <f t="shared" si="0"/>
        <v>8000.74</v>
      </c>
      <c r="F52" s="23">
        <v>57</v>
      </c>
      <c r="G52" s="24">
        <v>14</v>
      </c>
      <c r="H52" s="26">
        <v>14.15</v>
      </c>
      <c r="I52" s="22">
        <v>8200</v>
      </c>
      <c r="J52" s="22">
        <f t="shared" si="1"/>
        <v>8000.74</v>
      </c>
      <c r="K52" s="23">
        <v>89</v>
      </c>
      <c r="L52" s="26">
        <v>22</v>
      </c>
      <c r="M52" s="24">
        <v>22.15</v>
      </c>
      <c r="N52" s="22">
        <v>8200</v>
      </c>
      <c r="O52" s="22">
        <f t="shared" si="2"/>
        <v>8000.74</v>
      </c>
    </row>
    <row r="53" spans="1:18" ht="24" customHeight="1">
      <c r="A53" s="19">
        <v>26</v>
      </c>
      <c r="B53" s="21">
        <v>6.15</v>
      </c>
      <c r="C53" s="26">
        <v>6.3</v>
      </c>
      <c r="D53" s="22">
        <v>8200</v>
      </c>
      <c r="E53" s="22">
        <f t="shared" si="0"/>
        <v>8000.74</v>
      </c>
      <c r="F53" s="23">
        <v>58</v>
      </c>
      <c r="G53" s="24">
        <v>14.15</v>
      </c>
      <c r="H53" s="26">
        <v>14.3</v>
      </c>
      <c r="I53" s="22">
        <v>8200</v>
      </c>
      <c r="J53" s="22">
        <f t="shared" si="1"/>
        <v>8000.74</v>
      </c>
      <c r="K53" s="23">
        <v>90</v>
      </c>
      <c r="L53" s="26">
        <v>22.15</v>
      </c>
      <c r="M53" s="24">
        <v>22.3</v>
      </c>
      <c r="N53" s="22">
        <v>8200</v>
      </c>
      <c r="O53" s="22">
        <f t="shared" si="2"/>
        <v>8000.74</v>
      </c>
    </row>
    <row r="54" spans="1:18" ht="24" customHeight="1">
      <c r="A54" s="19">
        <v>27</v>
      </c>
      <c r="B54" s="24">
        <v>6.3</v>
      </c>
      <c r="C54" s="27">
        <v>6.45</v>
      </c>
      <c r="D54" s="22">
        <v>8200</v>
      </c>
      <c r="E54" s="22">
        <f t="shared" si="0"/>
        <v>8000.74</v>
      </c>
      <c r="F54" s="23">
        <v>59</v>
      </c>
      <c r="G54" s="24">
        <v>14.3</v>
      </c>
      <c r="H54" s="26">
        <v>14.45</v>
      </c>
      <c r="I54" s="22">
        <v>8200</v>
      </c>
      <c r="J54" s="22">
        <f t="shared" si="1"/>
        <v>8000.74</v>
      </c>
      <c r="K54" s="23">
        <v>91</v>
      </c>
      <c r="L54" s="26">
        <v>22.3</v>
      </c>
      <c r="M54" s="24">
        <v>22.45</v>
      </c>
      <c r="N54" s="22">
        <v>8200</v>
      </c>
      <c r="O54" s="22">
        <f t="shared" si="2"/>
        <v>8000.74</v>
      </c>
    </row>
    <row r="55" spans="1:18" ht="24" customHeight="1">
      <c r="A55" s="19">
        <v>28</v>
      </c>
      <c r="B55" s="21">
        <v>6.45</v>
      </c>
      <c r="C55" s="26">
        <v>7</v>
      </c>
      <c r="D55" s="22">
        <v>8200</v>
      </c>
      <c r="E55" s="22">
        <f t="shared" si="0"/>
        <v>8000.74</v>
      </c>
      <c r="F55" s="23">
        <v>60</v>
      </c>
      <c r="G55" s="24">
        <v>14.45</v>
      </c>
      <c r="H55" s="24">
        <v>15</v>
      </c>
      <c r="I55" s="22">
        <v>8200</v>
      </c>
      <c r="J55" s="22">
        <f t="shared" si="1"/>
        <v>8000.74</v>
      </c>
      <c r="K55" s="23">
        <v>92</v>
      </c>
      <c r="L55" s="26">
        <v>22.45</v>
      </c>
      <c r="M55" s="24">
        <v>23</v>
      </c>
      <c r="N55" s="22">
        <v>8200</v>
      </c>
      <c r="O55" s="22">
        <f t="shared" si="2"/>
        <v>8000.74</v>
      </c>
    </row>
    <row r="56" spans="1:18" ht="24" customHeight="1">
      <c r="A56" s="19">
        <v>29</v>
      </c>
      <c r="B56" s="24">
        <v>7</v>
      </c>
      <c r="C56" s="27">
        <v>7.15</v>
      </c>
      <c r="D56" s="22">
        <v>8200</v>
      </c>
      <c r="E56" s="22">
        <f t="shared" si="0"/>
        <v>8000.74</v>
      </c>
      <c r="F56" s="23">
        <v>61</v>
      </c>
      <c r="G56" s="24">
        <v>15</v>
      </c>
      <c r="H56" s="24">
        <v>15.15</v>
      </c>
      <c r="I56" s="22">
        <v>8200</v>
      </c>
      <c r="J56" s="22">
        <f t="shared" si="1"/>
        <v>8000.74</v>
      </c>
      <c r="K56" s="23">
        <v>93</v>
      </c>
      <c r="L56" s="26">
        <v>23</v>
      </c>
      <c r="M56" s="24">
        <v>23.15</v>
      </c>
      <c r="N56" s="22">
        <v>8200</v>
      </c>
      <c r="O56" s="22">
        <f t="shared" si="2"/>
        <v>8000.74</v>
      </c>
    </row>
    <row r="57" spans="1:18" ht="24" customHeight="1">
      <c r="A57" s="19">
        <v>30</v>
      </c>
      <c r="B57" s="21">
        <v>7.15</v>
      </c>
      <c r="C57" s="26">
        <v>7.3</v>
      </c>
      <c r="D57" s="22">
        <v>8200</v>
      </c>
      <c r="E57" s="22">
        <f t="shared" si="0"/>
        <v>8000.74</v>
      </c>
      <c r="F57" s="23">
        <v>62</v>
      </c>
      <c r="G57" s="24">
        <v>15.15</v>
      </c>
      <c r="H57" s="24">
        <v>15.3</v>
      </c>
      <c r="I57" s="22">
        <v>8200</v>
      </c>
      <c r="J57" s="22">
        <f t="shared" si="1"/>
        <v>8000.74</v>
      </c>
      <c r="K57" s="23">
        <v>94</v>
      </c>
      <c r="L57" s="24">
        <v>23.15</v>
      </c>
      <c r="M57" s="24">
        <v>23.3</v>
      </c>
      <c r="N57" s="22">
        <v>8200</v>
      </c>
      <c r="O57" s="22">
        <f t="shared" si="2"/>
        <v>8000.74</v>
      </c>
    </row>
    <row r="58" spans="1:18" ht="24" customHeight="1">
      <c r="A58" s="19">
        <v>31</v>
      </c>
      <c r="B58" s="24">
        <v>7.3</v>
      </c>
      <c r="C58" s="27">
        <v>7.45</v>
      </c>
      <c r="D58" s="22">
        <v>8200</v>
      </c>
      <c r="E58" s="22">
        <f t="shared" si="0"/>
        <v>8000.74</v>
      </c>
      <c r="F58" s="23">
        <v>63</v>
      </c>
      <c r="G58" s="24">
        <v>15.3</v>
      </c>
      <c r="H58" s="24">
        <v>15.45</v>
      </c>
      <c r="I58" s="22">
        <v>8200</v>
      </c>
      <c r="J58" s="22">
        <f t="shared" si="1"/>
        <v>8000.74</v>
      </c>
      <c r="K58" s="23">
        <v>95</v>
      </c>
      <c r="L58" s="24">
        <v>23.3</v>
      </c>
      <c r="M58" s="24">
        <v>23.45</v>
      </c>
      <c r="N58" s="22">
        <v>8200</v>
      </c>
      <c r="O58" s="22">
        <f t="shared" si="2"/>
        <v>8000.74</v>
      </c>
    </row>
    <row r="59" spans="1:18" ht="24" customHeight="1">
      <c r="A59" s="19">
        <v>32</v>
      </c>
      <c r="B59" s="21">
        <v>7.45</v>
      </c>
      <c r="C59" s="26">
        <v>8</v>
      </c>
      <c r="D59" s="22">
        <v>8200</v>
      </c>
      <c r="E59" s="22">
        <f t="shared" si="0"/>
        <v>8000.74</v>
      </c>
      <c r="F59" s="23">
        <v>64</v>
      </c>
      <c r="G59" s="24">
        <v>15.45</v>
      </c>
      <c r="H59" s="24">
        <v>16</v>
      </c>
      <c r="I59" s="22">
        <v>8200</v>
      </c>
      <c r="J59" s="22">
        <f t="shared" si="1"/>
        <v>8000.74</v>
      </c>
      <c r="K59" s="28">
        <v>96</v>
      </c>
      <c r="L59" s="24">
        <v>23.45</v>
      </c>
      <c r="M59" s="29">
        <v>24</v>
      </c>
      <c r="N59" s="22">
        <v>8200</v>
      </c>
      <c r="O59" s="22">
        <f t="shared" si="2"/>
        <v>8000.74</v>
      </c>
    </row>
    <row r="60" spans="1:18" ht="24" customHeight="1">
      <c r="A60" s="30"/>
      <c r="B60" s="31"/>
      <c r="C60" s="32"/>
      <c r="D60" s="33">
        <f>SUM(D28:D59)</f>
        <v>262400</v>
      </c>
      <c r="E60" s="34">
        <f>SUM(E28:E59)</f>
        <v>256023.67999999988</v>
      </c>
      <c r="F60" s="35"/>
      <c r="G60" s="36"/>
      <c r="H60" s="36"/>
      <c r="I60" s="34">
        <f>SUM(I28:I59)</f>
        <v>262400</v>
      </c>
      <c r="J60" s="33">
        <f>SUM(J28:J59)</f>
        <v>256023.67999999988</v>
      </c>
      <c r="K60" s="35"/>
      <c r="L60" s="36"/>
      <c r="M60" s="36"/>
      <c r="N60" s="33">
        <f>SUM(N28:N59)</f>
        <v>262400</v>
      </c>
      <c r="O60" s="34">
        <f>SUM(O28:O59)</f>
        <v>256023.67999999988</v>
      </c>
      <c r="P60" s="14"/>
      <c r="Q60" s="37"/>
      <c r="R60" s="14"/>
    </row>
    <row r="64" spans="1:18" ht="24" customHeight="1">
      <c r="A64" t="s">
        <v>42</v>
      </c>
      <c r="B64">
        <f>SUM(D60,I60,N60)/(4000*1000)</f>
        <v>0.1968</v>
      </c>
      <c r="C64">
        <f>ROUNDDOWN(SUM(E60,J60,O60)/(4000*1000),4)</f>
        <v>0.192</v>
      </c>
    </row>
    <row r="66" spans="1:17" ht="24" customHeight="1">
      <c r="A66" s="2" t="s">
        <v>30</v>
      </c>
      <c r="D66" s="33"/>
      <c r="E66" s="38"/>
      <c r="J66" s="38"/>
      <c r="O66" s="38"/>
      <c r="Q66" s="38"/>
    </row>
    <row r="67" spans="1:17" ht="24" customHeight="1">
      <c r="D67" s="33"/>
      <c r="J67" s="38"/>
      <c r="Q67" s="38"/>
    </row>
    <row r="68" spans="1:17" ht="24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4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4" customHeight="1">
      <c r="D70" s="33"/>
      <c r="E70" s="38"/>
      <c r="H70" s="38"/>
      <c r="J70" s="38"/>
    </row>
    <row r="71" spans="1:17" ht="24" customHeight="1">
      <c r="D71" s="33"/>
      <c r="E71" s="38"/>
      <c r="H71" s="38"/>
      <c r="M71" s="7" t="s">
        <v>33</v>
      </c>
    </row>
    <row r="72" spans="1:17" ht="24" customHeight="1">
      <c r="D72" s="33"/>
      <c r="E72" s="38"/>
      <c r="H72" s="38"/>
    </row>
    <row r="73" spans="1:17" ht="24" customHeight="1">
      <c r="D73" s="33"/>
      <c r="E73" s="38"/>
      <c r="H73" s="38"/>
    </row>
    <row r="74" spans="1:17" ht="24" customHeight="1">
      <c r="D74" s="33"/>
      <c r="E74" s="38"/>
      <c r="H74" s="38"/>
    </row>
    <row r="75" spans="1:17" ht="24" customHeight="1">
      <c r="D75" s="33"/>
      <c r="E75" s="38"/>
      <c r="H75" s="38"/>
    </row>
    <row r="76" spans="1:17" ht="24" customHeight="1">
      <c r="D76" s="33"/>
      <c r="E76" s="38"/>
      <c r="H76" s="38"/>
    </row>
    <row r="77" spans="1:17" ht="24" customHeight="1">
      <c r="D77" s="33"/>
      <c r="E77" s="38"/>
      <c r="H77" s="38"/>
    </row>
    <row r="78" spans="1:17" ht="24" customHeight="1">
      <c r="D78" s="33"/>
      <c r="E78" s="38"/>
      <c r="H78" s="38"/>
    </row>
    <row r="79" spans="1:17" ht="24" customHeight="1">
      <c r="D79" s="33"/>
      <c r="E79" s="38"/>
      <c r="H79" s="38"/>
    </row>
    <row r="80" spans="1:17" ht="24" customHeight="1">
      <c r="D80" s="33"/>
      <c r="E80" s="38"/>
      <c r="H80" s="38"/>
    </row>
    <row r="81" spans="4:8" ht="24" customHeight="1">
      <c r="D81" s="33"/>
      <c r="E81" s="38"/>
      <c r="H81" s="38"/>
    </row>
    <row r="82" spans="4:8" ht="24" customHeight="1">
      <c r="D82" s="33"/>
      <c r="E82" s="38"/>
      <c r="H82" s="38"/>
    </row>
    <row r="83" spans="4:8" ht="24" customHeight="1">
      <c r="D83" s="33"/>
      <c r="E83" s="38"/>
      <c r="H83" s="38"/>
    </row>
    <row r="84" spans="4:8" ht="24" customHeight="1">
      <c r="D84" s="33"/>
      <c r="E84" s="38"/>
      <c r="H84" s="38"/>
    </row>
    <row r="85" spans="4:8" ht="24" customHeight="1">
      <c r="D85" s="33"/>
      <c r="E85" s="38"/>
      <c r="H85" s="38"/>
    </row>
    <row r="86" spans="4:8" ht="24" customHeight="1">
      <c r="D86" s="33"/>
      <c r="E86" s="38"/>
      <c r="H86" s="38"/>
    </row>
    <row r="87" spans="4:8" ht="24" customHeight="1">
      <c r="D87" s="33"/>
      <c r="E87" s="38"/>
      <c r="H87" s="38"/>
    </row>
    <row r="88" spans="4:8" ht="24" customHeight="1">
      <c r="D88" s="33"/>
      <c r="E88" s="38"/>
      <c r="H88" s="38"/>
    </row>
    <row r="89" spans="4:8" ht="24" customHeight="1">
      <c r="D89" s="33"/>
      <c r="E89" s="38"/>
      <c r="H89" s="38"/>
    </row>
    <row r="90" spans="4:8" ht="24" customHeight="1">
      <c r="D90" s="33"/>
      <c r="E90" s="38"/>
      <c r="H90" s="38"/>
    </row>
    <row r="91" spans="4:8" ht="24" customHeight="1">
      <c r="D91" s="33"/>
      <c r="E91" s="38"/>
      <c r="H91" s="38"/>
    </row>
    <row r="92" spans="4:8" ht="24" customHeight="1">
      <c r="D92" s="33"/>
      <c r="E92" s="38"/>
      <c r="H92" s="38"/>
    </row>
    <row r="93" spans="4:8" ht="24" customHeight="1">
      <c r="D93" s="33"/>
      <c r="E93" s="38"/>
      <c r="H93" s="38"/>
    </row>
    <row r="94" spans="4:8" ht="24" customHeight="1">
      <c r="D94" s="42"/>
      <c r="E94" s="38"/>
      <c r="H94" s="38"/>
    </row>
    <row r="95" spans="4:8" ht="24" customHeight="1">
      <c r="E95" s="38"/>
      <c r="H95" s="38"/>
    </row>
    <row r="96" spans="4:8" ht="24" customHeight="1">
      <c r="E96" s="38"/>
      <c r="H96" s="38"/>
    </row>
    <row r="97" spans="4:8" ht="24" customHeight="1">
      <c r="E97" s="38"/>
      <c r="H97" s="38"/>
    </row>
    <row r="98" spans="4:8" ht="24" customHeight="1">
      <c r="D98" s="43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>
  <dimension ref="A2:R98"/>
  <sheetViews>
    <sheetView topLeftCell="A19" workbookViewId="0">
      <selection activeCell="F56" sqref="F56"/>
    </sheetView>
  </sheetViews>
  <sheetFormatPr defaultColWidth="12.5703125" defaultRowHeight="26.25" customHeight="1"/>
  <sheetData>
    <row r="2" spans="1:15" ht="26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6.25" customHeight="1">
      <c r="A4" s="2" t="s">
        <v>43</v>
      </c>
      <c r="B4" s="2"/>
      <c r="C4" s="2"/>
      <c r="D4" s="2"/>
      <c r="E4" s="2"/>
      <c r="F4" s="2"/>
      <c r="G4" s="2"/>
      <c r="H4" s="2"/>
      <c r="I4" s="2"/>
    </row>
    <row r="5" spans="1:15" ht="26.25" customHeight="1">
      <c r="A5" s="2"/>
    </row>
    <row r="6" spans="1:15" ht="26.25" customHeight="1">
      <c r="A6" s="2" t="s">
        <v>2</v>
      </c>
    </row>
    <row r="7" spans="1:15" ht="26.25" customHeight="1">
      <c r="A7" s="2" t="s">
        <v>3</v>
      </c>
    </row>
    <row r="8" spans="1:15" ht="26.25" customHeight="1">
      <c r="A8" s="2" t="s">
        <v>4</v>
      </c>
      <c r="H8" s="3"/>
    </row>
    <row r="9" spans="1:15" ht="26.25" customHeight="1">
      <c r="A9" s="2" t="s">
        <v>5</v>
      </c>
    </row>
    <row r="10" spans="1:15" ht="26.25" customHeight="1">
      <c r="A10" s="2" t="s">
        <v>6</v>
      </c>
    </row>
    <row r="11" spans="1:15" ht="26.25" customHeight="1">
      <c r="A11" s="2"/>
      <c r="G11" s="4"/>
    </row>
    <row r="12" spans="1:15" ht="26.25" customHeight="1">
      <c r="A12" s="2" t="s">
        <v>44</v>
      </c>
      <c r="N12" s="2" t="s">
        <v>45</v>
      </c>
    </row>
    <row r="13" spans="1:15" ht="26.25" customHeight="1">
      <c r="A13" s="2"/>
    </row>
    <row r="14" spans="1:15" ht="26.25" customHeight="1">
      <c r="A14" s="2" t="s">
        <v>9</v>
      </c>
      <c r="N14" s="5" t="s">
        <v>10</v>
      </c>
      <c r="O14" s="6" t="s">
        <v>11</v>
      </c>
    </row>
    <row r="15" spans="1:15" ht="26.25" customHeight="1">
      <c r="N15" s="5"/>
      <c r="O15" s="6"/>
    </row>
    <row r="16" spans="1:15" ht="26.25" customHeight="1">
      <c r="A16" s="7" t="s">
        <v>12</v>
      </c>
      <c r="N16" s="8"/>
      <c r="O16" s="9"/>
    </row>
    <row r="17" spans="1:15" ht="26.25" customHeight="1">
      <c r="A17" s="7" t="s">
        <v>13</v>
      </c>
      <c r="N17" s="10" t="s">
        <v>14</v>
      </c>
      <c r="O17" s="11" t="s">
        <v>46</v>
      </c>
    </row>
    <row r="18" spans="1:15" ht="26.25" customHeight="1">
      <c r="A18" s="7" t="s">
        <v>16</v>
      </c>
      <c r="N18" s="10"/>
      <c r="O18" s="12"/>
    </row>
    <row r="19" spans="1:15" ht="26.25" customHeight="1">
      <c r="A19" s="7" t="s">
        <v>17</v>
      </c>
      <c r="N19" s="10"/>
      <c r="O19" s="12"/>
    </row>
    <row r="20" spans="1:15" ht="26.25" customHeight="1">
      <c r="A20" s="7" t="s">
        <v>18</v>
      </c>
      <c r="N20" s="10"/>
      <c r="O20" s="13"/>
    </row>
    <row r="21" spans="1:15" ht="26.25" customHeight="1">
      <c r="A21" s="2" t="s">
        <v>19</v>
      </c>
      <c r="C21" s="1" t="s">
        <v>20</v>
      </c>
      <c r="D21" s="1"/>
      <c r="N21" s="14"/>
      <c r="O21" s="14"/>
    </row>
    <row r="23" spans="1:15" ht="26.25" customHeight="1">
      <c r="A23" s="2" t="s">
        <v>21</v>
      </c>
      <c r="E23" s="2" t="s">
        <v>22</v>
      </c>
    </row>
    <row r="24" spans="1:15" ht="26.25" customHeight="1">
      <c r="G24" s="2" t="s">
        <v>23</v>
      </c>
    </row>
    <row r="25" spans="1:15" ht="26.2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51.7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6.2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6.25" customHeight="1">
      <c r="A28" s="19">
        <v>1</v>
      </c>
      <c r="B28" s="20">
        <v>0</v>
      </c>
      <c r="C28" s="21">
        <v>0.15</v>
      </c>
      <c r="D28" s="22">
        <v>10250</v>
      </c>
      <c r="E28" s="22">
        <f t="shared" ref="E28:E59" si="0">D28*(100-2.43)/100</f>
        <v>10000.924999999999</v>
      </c>
      <c r="F28" s="23">
        <v>33</v>
      </c>
      <c r="G28" s="24">
        <v>8</v>
      </c>
      <c r="H28" s="24">
        <v>8.15</v>
      </c>
      <c r="I28" s="22">
        <v>10250</v>
      </c>
      <c r="J28" s="22">
        <f t="shared" ref="J28:J59" si="1">I28*(100-2.43)/100</f>
        <v>10000.924999999999</v>
      </c>
      <c r="K28" s="23">
        <v>65</v>
      </c>
      <c r="L28" s="24">
        <v>16</v>
      </c>
      <c r="M28" s="24">
        <v>16.149999999999999</v>
      </c>
      <c r="N28" s="22">
        <v>10250</v>
      </c>
      <c r="O28" s="22">
        <f t="shared" ref="O28:O59" si="2">N28*(100-2.43)/100</f>
        <v>10000.924999999999</v>
      </c>
    </row>
    <row r="29" spans="1:15" ht="26.25" customHeight="1">
      <c r="A29" s="19">
        <v>2</v>
      </c>
      <c r="B29" s="19">
        <v>0.15</v>
      </c>
      <c r="C29" s="25">
        <v>0.3</v>
      </c>
      <c r="D29" s="22">
        <v>10250</v>
      </c>
      <c r="E29" s="22">
        <f t="shared" si="0"/>
        <v>10000.924999999999</v>
      </c>
      <c r="F29" s="23">
        <v>34</v>
      </c>
      <c r="G29" s="24">
        <v>8.15</v>
      </c>
      <c r="H29" s="24">
        <v>8.3000000000000007</v>
      </c>
      <c r="I29" s="22">
        <v>10250</v>
      </c>
      <c r="J29" s="22">
        <f t="shared" si="1"/>
        <v>10000.924999999999</v>
      </c>
      <c r="K29" s="23">
        <v>66</v>
      </c>
      <c r="L29" s="24">
        <v>16.149999999999999</v>
      </c>
      <c r="M29" s="24">
        <v>16.3</v>
      </c>
      <c r="N29" s="22">
        <v>10250</v>
      </c>
      <c r="O29" s="22">
        <f t="shared" si="2"/>
        <v>10000.924999999999</v>
      </c>
    </row>
    <row r="30" spans="1:15" ht="26.25" customHeight="1">
      <c r="A30" s="19">
        <v>3</v>
      </c>
      <c r="B30" s="25">
        <v>0.3</v>
      </c>
      <c r="C30" s="21">
        <v>0.45</v>
      </c>
      <c r="D30" s="22">
        <v>10250</v>
      </c>
      <c r="E30" s="22">
        <f t="shared" si="0"/>
        <v>10000.924999999999</v>
      </c>
      <c r="F30" s="23">
        <v>35</v>
      </c>
      <c r="G30" s="24">
        <v>8.3000000000000007</v>
      </c>
      <c r="H30" s="24">
        <v>8.4499999999999993</v>
      </c>
      <c r="I30" s="22">
        <v>10250</v>
      </c>
      <c r="J30" s="22">
        <f t="shared" si="1"/>
        <v>10000.924999999999</v>
      </c>
      <c r="K30" s="23">
        <v>67</v>
      </c>
      <c r="L30" s="24">
        <v>16.3</v>
      </c>
      <c r="M30" s="24">
        <v>16.45</v>
      </c>
      <c r="N30" s="22">
        <v>10250</v>
      </c>
      <c r="O30" s="22">
        <f t="shared" si="2"/>
        <v>10000.924999999999</v>
      </c>
    </row>
    <row r="31" spans="1:15" ht="26.25" customHeight="1">
      <c r="A31" s="19">
        <v>4</v>
      </c>
      <c r="B31" s="19">
        <v>0.45</v>
      </c>
      <c r="C31" s="24">
        <v>1</v>
      </c>
      <c r="D31" s="22">
        <v>10250</v>
      </c>
      <c r="E31" s="22">
        <f t="shared" si="0"/>
        <v>10000.924999999999</v>
      </c>
      <c r="F31" s="23">
        <v>36</v>
      </c>
      <c r="G31" s="24">
        <v>8.4499999999999993</v>
      </c>
      <c r="H31" s="24">
        <v>9</v>
      </c>
      <c r="I31" s="22">
        <v>10250</v>
      </c>
      <c r="J31" s="22">
        <f t="shared" si="1"/>
        <v>10000.924999999999</v>
      </c>
      <c r="K31" s="23">
        <v>68</v>
      </c>
      <c r="L31" s="24">
        <v>16.45</v>
      </c>
      <c r="M31" s="24">
        <v>17</v>
      </c>
      <c r="N31" s="22">
        <v>10250</v>
      </c>
      <c r="O31" s="22">
        <f t="shared" si="2"/>
        <v>10000.924999999999</v>
      </c>
    </row>
    <row r="32" spans="1:15" ht="26.25" customHeight="1">
      <c r="A32" s="19">
        <v>5</v>
      </c>
      <c r="B32" s="24">
        <v>1</v>
      </c>
      <c r="C32" s="21">
        <v>1.1499999999999999</v>
      </c>
      <c r="D32" s="22">
        <v>10250</v>
      </c>
      <c r="E32" s="22">
        <f t="shared" si="0"/>
        <v>10000.924999999999</v>
      </c>
      <c r="F32" s="23">
        <v>37</v>
      </c>
      <c r="G32" s="24">
        <v>9</v>
      </c>
      <c r="H32" s="24">
        <v>9.15</v>
      </c>
      <c r="I32" s="22">
        <v>10250</v>
      </c>
      <c r="J32" s="22">
        <f t="shared" si="1"/>
        <v>10000.924999999999</v>
      </c>
      <c r="K32" s="23">
        <v>69</v>
      </c>
      <c r="L32" s="24">
        <v>17</v>
      </c>
      <c r="M32" s="24">
        <v>17.149999999999999</v>
      </c>
      <c r="N32" s="22">
        <v>10250</v>
      </c>
      <c r="O32" s="22">
        <f t="shared" si="2"/>
        <v>10000.924999999999</v>
      </c>
    </row>
    <row r="33" spans="1:15" ht="26.25" customHeight="1">
      <c r="A33" s="19">
        <v>6</v>
      </c>
      <c r="B33" s="21">
        <v>1.1499999999999999</v>
      </c>
      <c r="C33" s="24">
        <v>1.3</v>
      </c>
      <c r="D33" s="22">
        <v>10250</v>
      </c>
      <c r="E33" s="22">
        <f t="shared" si="0"/>
        <v>10000.924999999999</v>
      </c>
      <c r="F33" s="23">
        <v>38</v>
      </c>
      <c r="G33" s="24">
        <v>9.15</v>
      </c>
      <c r="H33" s="24">
        <v>9.3000000000000007</v>
      </c>
      <c r="I33" s="22">
        <v>10250</v>
      </c>
      <c r="J33" s="22">
        <f t="shared" si="1"/>
        <v>10000.924999999999</v>
      </c>
      <c r="K33" s="23">
        <v>70</v>
      </c>
      <c r="L33" s="24">
        <v>17.149999999999999</v>
      </c>
      <c r="M33" s="24">
        <v>17.3</v>
      </c>
      <c r="N33" s="22">
        <v>10250</v>
      </c>
      <c r="O33" s="22">
        <f t="shared" si="2"/>
        <v>10000.924999999999</v>
      </c>
    </row>
    <row r="34" spans="1:15" ht="26.25" customHeight="1">
      <c r="A34" s="19">
        <v>7</v>
      </c>
      <c r="B34" s="25">
        <v>1.3</v>
      </c>
      <c r="C34" s="21">
        <v>1.45</v>
      </c>
      <c r="D34" s="22">
        <v>10250</v>
      </c>
      <c r="E34" s="22">
        <f t="shared" si="0"/>
        <v>10000.924999999999</v>
      </c>
      <c r="F34" s="23">
        <v>39</v>
      </c>
      <c r="G34" s="24">
        <v>9.3000000000000007</v>
      </c>
      <c r="H34" s="24">
        <v>9.4499999999999993</v>
      </c>
      <c r="I34" s="22">
        <v>10250</v>
      </c>
      <c r="J34" s="22">
        <f t="shared" si="1"/>
        <v>10000.924999999999</v>
      </c>
      <c r="K34" s="23">
        <v>71</v>
      </c>
      <c r="L34" s="24">
        <v>17.3</v>
      </c>
      <c r="M34" s="24">
        <v>17.45</v>
      </c>
      <c r="N34" s="22">
        <v>10250</v>
      </c>
      <c r="O34" s="22">
        <f t="shared" si="2"/>
        <v>10000.924999999999</v>
      </c>
    </row>
    <row r="35" spans="1:15" ht="26.25" customHeight="1">
      <c r="A35" s="19">
        <v>8</v>
      </c>
      <c r="B35" s="19">
        <v>1.45</v>
      </c>
      <c r="C35" s="24">
        <v>2</v>
      </c>
      <c r="D35" s="22">
        <v>10250</v>
      </c>
      <c r="E35" s="22">
        <f t="shared" si="0"/>
        <v>10000.924999999999</v>
      </c>
      <c r="F35" s="23">
        <v>40</v>
      </c>
      <c r="G35" s="24">
        <v>9.4499999999999993</v>
      </c>
      <c r="H35" s="24">
        <v>10</v>
      </c>
      <c r="I35" s="22">
        <v>10250</v>
      </c>
      <c r="J35" s="22">
        <f t="shared" si="1"/>
        <v>10000.924999999999</v>
      </c>
      <c r="K35" s="23">
        <v>72</v>
      </c>
      <c r="L35" s="26">
        <v>17.45</v>
      </c>
      <c r="M35" s="24">
        <v>18</v>
      </c>
      <c r="N35" s="22">
        <v>10250</v>
      </c>
      <c r="O35" s="22">
        <f t="shared" si="2"/>
        <v>10000.924999999999</v>
      </c>
    </row>
    <row r="36" spans="1:15" ht="26.25" customHeight="1">
      <c r="A36" s="19">
        <v>9</v>
      </c>
      <c r="B36" s="25">
        <v>2</v>
      </c>
      <c r="C36" s="21">
        <v>2.15</v>
      </c>
      <c r="D36" s="22">
        <v>10250</v>
      </c>
      <c r="E36" s="22">
        <f t="shared" si="0"/>
        <v>10000.924999999999</v>
      </c>
      <c r="F36" s="23">
        <v>41</v>
      </c>
      <c r="G36" s="24">
        <v>10</v>
      </c>
      <c r="H36" s="26">
        <v>10.15</v>
      </c>
      <c r="I36" s="22">
        <v>10250</v>
      </c>
      <c r="J36" s="22">
        <f t="shared" si="1"/>
        <v>10000.924999999999</v>
      </c>
      <c r="K36" s="23">
        <v>73</v>
      </c>
      <c r="L36" s="26">
        <v>18</v>
      </c>
      <c r="M36" s="24">
        <v>18.149999999999999</v>
      </c>
      <c r="N36" s="22">
        <v>10250</v>
      </c>
      <c r="O36" s="22">
        <f t="shared" si="2"/>
        <v>10000.924999999999</v>
      </c>
    </row>
    <row r="37" spans="1:15" ht="26.25" customHeight="1">
      <c r="A37" s="19">
        <v>10</v>
      </c>
      <c r="B37" s="19">
        <v>2.15</v>
      </c>
      <c r="C37" s="24">
        <v>2.2999999999999998</v>
      </c>
      <c r="D37" s="22">
        <v>10250</v>
      </c>
      <c r="E37" s="22">
        <f t="shared" si="0"/>
        <v>10000.924999999999</v>
      </c>
      <c r="F37" s="23">
        <v>42</v>
      </c>
      <c r="G37" s="24">
        <v>10.15</v>
      </c>
      <c r="H37" s="26">
        <v>10.3</v>
      </c>
      <c r="I37" s="22">
        <v>10250</v>
      </c>
      <c r="J37" s="22">
        <f t="shared" si="1"/>
        <v>10000.924999999999</v>
      </c>
      <c r="K37" s="23">
        <v>74</v>
      </c>
      <c r="L37" s="26">
        <v>18.149999999999999</v>
      </c>
      <c r="M37" s="24">
        <v>18.3</v>
      </c>
      <c r="N37" s="22">
        <v>10250</v>
      </c>
      <c r="O37" s="22">
        <f t="shared" si="2"/>
        <v>10000.924999999999</v>
      </c>
    </row>
    <row r="38" spans="1:15" ht="26.25" customHeight="1">
      <c r="A38" s="19">
        <v>11</v>
      </c>
      <c r="B38" s="25">
        <v>2.2999999999999998</v>
      </c>
      <c r="C38" s="21">
        <v>2.4500000000000002</v>
      </c>
      <c r="D38" s="22">
        <v>10250</v>
      </c>
      <c r="E38" s="22">
        <f t="shared" si="0"/>
        <v>10000.924999999999</v>
      </c>
      <c r="F38" s="23">
        <v>43</v>
      </c>
      <c r="G38" s="24">
        <v>10.3</v>
      </c>
      <c r="H38" s="26">
        <v>10.45</v>
      </c>
      <c r="I38" s="22">
        <v>10250</v>
      </c>
      <c r="J38" s="22">
        <f t="shared" si="1"/>
        <v>10000.924999999999</v>
      </c>
      <c r="K38" s="23">
        <v>75</v>
      </c>
      <c r="L38" s="26">
        <v>18.3</v>
      </c>
      <c r="M38" s="24">
        <v>18.45</v>
      </c>
      <c r="N38" s="22">
        <v>10250</v>
      </c>
      <c r="O38" s="22">
        <f t="shared" si="2"/>
        <v>10000.924999999999</v>
      </c>
    </row>
    <row r="39" spans="1:15" ht="26.25" customHeight="1">
      <c r="A39" s="19">
        <v>12</v>
      </c>
      <c r="B39" s="19">
        <v>2.4500000000000002</v>
      </c>
      <c r="C39" s="24">
        <v>3</v>
      </c>
      <c r="D39" s="22">
        <v>10250</v>
      </c>
      <c r="E39" s="22">
        <f t="shared" si="0"/>
        <v>10000.924999999999</v>
      </c>
      <c r="F39" s="23">
        <v>44</v>
      </c>
      <c r="G39" s="24">
        <v>10.45</v>
      </c>
      <c r="H39" s="26">
        <v>11</v>
      </c>
      <c r="I39" s="22">
        <v>10250</v>
      </c>
      <c r="J39" s="22">
        <f t="shared" si="1"/>
        <v>10000.924999999999</v>
      </c>
      <c r="K39" s="23">
        <v>76</v>
      </c>
      <c r="L39" s="26">
        <v>18.45</v>
      </c>
      <c r="M39" s="24">
        <v>19</v>
      </c>
      <c r="N39" s="22">
        <v>10250</v>
      </c>
      <c r="O39" s="22">
        <f t="shared" si="2"/>
        <v>10000.924999999999</v>
      </c>
    </row>
    <row r="40" spans="1:15" ht="26.25" customHeight="1">
      <c r="A40" s="19">
        <v>13</v>
      </c>
      <c r="B40" s="25">
        <v>3</v>
      </c>
      <c r="C40" s="27">
        <v>3.15</v>
      </c>
      <c r="D40" s="22">
        <v>10250</v>
      </c>
      <c r="E40" s="22">
        <f t="shared" si="0"/>
        <v>10000.924999999999</v>
      </c>
      <c r="F40" s="23">
        <v>45</v>
      </c>
      <c r="G40" s="24">
        <v>11</v>
      </c>
      <c r="H40" s="26">
        <v>11.15</v>
      </c>
      <c r="I40" s="22">
        <v>10250</v>
      </c>
      <c r="J40" s="22">
        <f t="shared" si="1"/>
        <v>10000.924999999999</v>
      </c>
      <c r="K40" s="23">
        <v>77</v>
      </c>
      <c r="L40" s="26">
        <v>19</v>
      </c>
      <c r="M40" s="24">
        <v>19.149999999999999</v>
      </c>
      <c r="N40" s="22">
        <v>10250</v>
      </c>
      <c r="O40" s="22">
        <f t="shared" si="2"/>
        <v>10000.924999999999</v>
      </c>
    </row>
    <row r="41" spans="1:15" ht="26.25" customHeight="1">
      <c r="A41" s="19">
        <v>14</v>
      </c>
      <c r="B41" s="19">
        <v>3.15</v>
      </c>
      <c r="C41" s="26">
        <v>3.3</v>
      </c>
      <c r="D41" s="22">
        <v>10250</v>
      </c>
      <c r="E41" s="22">
        <f t="shared" si="0"/>
        <v>10000.924999999999</v>
      </c>
      <c r="F41" s="23">
        <v>46</v>
      </c>
      <c r="G41" s="24">
        <v>11.15</v>
      </c>
      <c r="H41" s="26">
        <v>11.3</v>
      </c>
      <c r="I41" s="22">
        <v>10250</v>
      </c>
      <c r="J41" s="22">
        <f t="shared" si="1"/>
        <v>10000.924999999999</v>
      </c>
      <c r="K41" s="23">
        <v>78</v>
      </c>
      <c r="L41" s="26">
        <v>19.149999999999999</v>
      </c>
      <c r="M41" s="24">
        <v>19.3</v>
      </c>
      <c r="N41" s="22">
        <v>10250</v>
      </c>
      <c r="O41" s="22">
        <f t="shared" si="2"/>
        <v>10000.924999999999</v>
      </c>
    </row>
    <row r="42" spans="1:15" ht="26.25" customHeight="1">
      <c r="A42" s="19">
        <v>15</v>
      </c>
      <c r="B42" s="25">
        <v>3.3</v>
      </c>
      <c r="C42" s="27">
        <v>3.45</v>
      </c>
      <c r="D42" s="22">
        <v>10250</v>
      </c>
      <c r="E42" s="22">
        <f t="shared" si="0"/>
        <v>10000.924999999999</v>
      </c>
      <c r="F42" s="23">
        <v>47</v>
      </c>
      <c r="G42" s="24">
        <v>11.3</v>
      </c>
      <c r="H42" s="26">
        <v>11.45</v>
      </c>
      <c r="I42" s="22">
        <v>10250</v>
      </c>
      <c r="J42" s="22">
        <f t="shared" si="1"/>
        <v>10000.924999999999</v>
      </c>
      <c r="K42" s="23">
        <v>79</v>
      </c>
      <c r="L42" s="26">
        <v>19.3</v>
      </c>
      <c r="M42" s="24">
        <v>19.45</v>
      </c>
      <c r="N42" s="22">
        <v>10250</v>
      </c>
      <c r="O42" s="22">
        <f t="shared" si="2"/>
        <v>10000.924999999999</v>
      </c>
    </row>
    <row r="43" spans="1:15" ht="26.25" customHeight="1">
      <c r="A43" s="19">
        <v>16</v>
      </c>
      <c r="B43" s="19">
        <v>3.45</v>
      </c>
      <c r="C43" s="26">
        <v>4</v>
      </c>
      <c r="D43" s="22">
        <v>10250</v>
      </c>
      <c r="E43" s="22">
        <f t="shared" si="0"/>
        <v>10000.924999999999</v>
      </c>
      <c r="F43" s="23">
        <v>48</v>
      </c>
      <c r="G43" s="24">
        <v>11.45</v>
      </c>
      <c r="H43" s="26">
        <v>12</v>
      </c>
      <c r="I43" s="22">
        <v>10250</v>
      </c>
      <c r="J43" s="22">
        <f t="shared" si="1"/>
        <v>10000.924999999999</v>
      </c>
      <c r="K43" s="23">
        <v>80</v>
      </c>
      <c r="L43" s="26">
        <v>19.45</v>
      </c>
      <c r="M43" s="24">
        <v>20</v>
      </c>
      <c r="N43" s="22">
        <v>10250</v>
      </c>
      <c r="O43" s="22">
        <f t="shared" si="2"/>
        <v>10000.924999999999</v>
      </c>
    </row>
    <row r="44" spans="1:15" ht="26.25" customHeight="1">
      <c r="A44" s="19">
        <v>17</v>
      </c>
      <c r="B44" s="25">
        <v>4</v>
      </c>
      <c r="C44" s="27">
        <v>4.1500000000000004</v>
      </c>
      <c r="D44" s="22">
        <v>10250</v>
      </c>
      <c r="E44" s="22">
        <f t="shared" si="0"/>
        <v>10000.924999999999</v>
      </c>
      <c r="F44" s="23">
        <v>49</v>
      </c>
      <c r="G44" s="24">
        <v>12</v>
      </c>
      <c r="H44" s="26">
        <v>12.15</v>
      </c>
      <c r="I44" s="22">
        <v>10250</v>
      </c>
      <c r="J44" s="22">
        <f t="shared" si="1"/>
        <v>10000.924999999999</v>
      </c>
      <c r="K44" s="23">
        <v>81</v>
      </c>
      <c r="L44" s="26">
        <v>20</v>
      </c>
      <c r="M44" s="24">
        <v>20.149999999999999</v>
      </c>
      <c r="N44" s="22">
        <v>10250</v>
      </c>
      <c r="O44" s="22">
        <f t="shared" si="2"/>
        <v>10000.924999999999</v>
      </c>
    </row>
    <row r="45" spans="1:15" ht="26.25" customHeight="1">
      <c r="A45" s="19">
        <v>18</v>
      </c>
      <c r="B45" s="19">
        <v>4.1500000000000004</v>
      </c>
      <c r="C45" s="26">
        <v>4.3</v>
      </c>
      <c r="D45" s="22">
        <v>10250</v>
      </c>
      <c r="E45" s="22">
        <f t="shared" si="0"/>
        <v>10000.924999999999</v>
      </c>
      <c r="F45" s="23">
        <v>50</v>
      </c>
      <c r="G45" s="24">
        <v>12.15</v>
      </c>
      <c r="H45" s="26">
        <v>12.3</v>
      </c>
      <c r="I45" s="22">
        <v>10250</v>
      </c>
      <c r="J45" s="22">
        <f t="shared" si="1"/>
        <v>10000.924999999999</v>
      </c>
      <c r="K45" s="23">
        <v>82</v>
      </c>
      <c r="L45" s="26">
        <v>20.149999999999999</v>
      </c>
      <c r="M45" s="24">
        <v>20.3</v>
      </c>
      <c r="N45" s="22">
        <v>10250</v>
      </c>
      <c r="O45" s="22">
        <f t="shared" si="2"/>
        <v>10000.924999999999</v>
      </c>
    </row>
    <row r="46" spans="1:15" ht="26.25" customHeight="1">
      <c r="A46" s="19">
        <v>19</v>
      </c>
      <c r="B46" s="25">
        <v>4.3</v>
      </c>
      <c r="C46" s="27">
        <v>4.45</v>
      </c>
      <c r="D46" s="22">
        <v>10250</v>
      </c>
      <c r="E46" s="22">
        <f t="shared" si="0"/>
        <v>10000.924999999999</v>
      </c>
      <c r="F46" s="23">
        <v>51</v>
      </c>
      <c r="G46" s="24">
        <v>12.3</v>
      </c>
      <c r="H46" s="26">
        <v>12.45</v>
      </c>
      <c r="I46" s="22">
        <v>10250</v>
      </c>
      <c r="J46" s="22">
        <f t="shared" si="1"/>
        <v>10000.924999999999</v>
      </c>
      <c r="K46" s="23">
        <v>83</v>
      </c>
      <c r="L46" s="26">
        <v>20.3</v>
      </c>
      <c r="M46" s="24">
        <v>20.45</v>
      </c>
      <c r="N46" s="22">
        <v>10250</v>
      </c>
      <c r="O46" s="22">
        <f t="shared" si="2"/>
        <v>10000.924999999999</v>
      </c>
    </row>
    <row r="47" spans="1:15" ht="26.25" customHeight="1">
      <c r="A47" s="19">
        <v>20</v>
      </c>
      <c r="B47" s="19">
        <v>4.45</v>
      </c>
      <c r="C47" s="26">
        <v>5</v>
      </c>
      <c r="D47" s="22">
        <v>10250</v>
      </c>
      <c r="E47" s="22">
        <f t="shared" si="0"/>
        <v>10000.924999999999</v>
      </c>
      <c r="F47" s="23">
        <v>52</v>
      </c>
      <c r="G47" s="24">
        <v>12.45</v>
      </c>
      <c r="H47" s="26">
        <v>13</v>
      </c>
      <c r="I47" s="22">
        <v>10250</v>
      </c>
      <c r="J47" s="22">
        <f t="shared" si="1"/>
        <v>10000.924999999999</v>
      </c>
      <c r="K47" s="23">
        <v>84</v>
      </c>
      <c r="L47" s="26">
        <v>20.45</v>
      </c>
      <c r="M47" s="24">
        <v>21</v>
      </c>
      <c r="N47" s="22">
        <v>10250</v>
      </c>
      <c r="O47" s="22">
        <f t="shared" si="2"/>
        <v>10000.924999999999</v>
      </c>
    </row>
    <row r="48" spans="1:15" ht="26.25" customHeight="1">
      <c r="A48" s="19">
        <v>21</v>
      </c>
      <c r="B48" s="24">
        <v>5</v>
      </c>
      <c r="C48" s="27">
        <v>5.15</v>
      </c>
      <c r="D48" s="22">
        <v>10250</v>
      </c>
      <c r="E48" s="22">
        <f t="shared" si="0"/>
        <v>10000.924999999999</v>
      </c>
      <c r="F48" s="23">
        <v>53</v>
      </c>
      <c r="G48" s="24">
        <v>13</v>
      </c>
      <c r="H48" s="26">
        <v>13.15</v>
      </c>
      <c r="I48" s="22">
        <v>10250</v>
      </c>
      <c r="J48" s="22">
        <f t="shared" si="1"/>
        <v>10000.924999999999</v>
      </c>
      <c r="K48" s="23">
        <v>85</v>
      </c>
      <c r="L48" s="26">
        <v>21</v>
      </c>
      <c r="M48" s="24">
        <v>21.15</v>
      </c>
      <c r="N48" s="22">
        <v>10250</v>
      </c>
      <c r="O48" s="22">
        <f t="shared" si="2"/>
        <v>10000.924999999999</v>
      </c>
    </row>
    <row r="49" spans="1:18" ht="26.25" customHeight="1">
      <c r="A49" s="19">
        <v>22</v>
      </c>
      <c r="B49" s="21">
        <v>5.15</v>
      </c>
      <c r="C49" s="26">
        <v>5.3</v>
      </c>
      <c r="D49" s="22">
        <v>10250</v>
      </c>
      <c r="E49" s="22">
        <f t="shared" si="0"/>
        <v>10000.924999999999</v>
      </c>
      <c r="F49" s="23">
        <v>54</v>
      </c>
      <c r="G49" s="24">
        <v>13.15</v>
      </c>
      <c r="H49" s="26">
        <v>13.3</v>
      </c>
      <c r="I49" s="22">
        <v>10250</v>
      </c>
      <c r="J49" s="22">
        <f t="shared" si="1"/>
        <v>10000.924999999999</v>
      </c>
      <c r="K49" s="23">
        <v>86</v>
      </c>
      <c r="L49" s="26">
        <v>21.15</v>
      </c>
      <c r="M49" s="24">
        <v>21.3</v>
      </c>
      <c r="N49" s="22">
        <v>10250</v>
      </c>
      <c r="O49" s="22">
        <f t="shared" si="2"/>
        <v>10000.924999999999</v>
      </c>
    </row>
    <row r="50" spans="1:18" ht="26.25" customHeight="1">
      <c r="A50" s="19">
        <v>23</v>
      </c>
      <c r="B50" s="24">
        <v>5.3</v>
      </c>
      <c r="C50" s="27">
        <v>5.45</v>
      </c>
      <c r="D50" s="22">
        <v>10250</v>
      </c>
      <c r="E50" s="22">
        <f t="shared" si="0"/>
        <v>10000.924999999999</v>
      </c>
      <c r="F50" s="23">
        <v>55</v>
      </c>
      <c r="G50" s="24">
        <v>13.3</v>
      </c>
      <c r="H50" s="26">
        <v>13.45</v>
      </c>
      <c r="I50" s="22">
        <v>10250</v>
      </c>
      <c r="J50" s="22">
        <f t="shared" si="1"/>
        <v>10000.924999999999</v>
      </c>
      <c r="K50" s="23">
        <v>87</v>
      </c>
      <c r="L50" s="26">
        <v>21.3</v>
      </c>
      <c r="M50" s="24">
        <v>21.45</v>
      </c>
      <c r="N50" s="22">
        <v>10250</v>
      </c>
      <c r="O50" s="22">
        <f t="shared" si="2"/>
        <v>10000.924999999999</v>
      </c>
    </row>
    <row r="51" spans="1:18" ht="26.25" customHeight="1">
      <c r="A51" s="19">
        <v>24</v>
      </c>
      <c r="B51" s="21">
        <v>5.45</v>
      </c>
      <c r="C51" s="26">
        <v>6</v>
      </c>
      <c r="D51" s="22">
        <v>10250</v>
      </c>
      <c r="E51" s="22">
        <f t="shared" si="0"/>
        <v>10000.924999999999</v>
      </c>
      <c r="F51" s="23">
        <v>56</v>
      </c>
      <c r="G51" s="24">
        <v>13.45</v>
      </c>
      <c r="H51" s="26">
        <v>14</v>
      </c>
      <c r="I51" s="22">
        <v>10250</v>
      </c>
      <c r="J51" s="22">
        <f t="shared" si="1"/>
        <v>10000.924999999999</v>
      </c>
      <c r="K51" s="23">
        <v>88</v>
      </c>
      <c r="L51" s="26">
        <v>21.45</v>
      </c>
      <c r="M51" s="24">
        <v>22</v>
      </c>
      <c r="N51" s="22">
        <v>10250</v>
      </c>
      <c r="O51" s="22">
        <f t="shared" si="2"/>
        <v>10000.924999999999</v>
      </c>
    </row>
    <row r="52" spans="1:18" ht="26.25" customHeight="1">
      <c r="A52" s="19">
        <v>25</v>
      </c>
      <c r="B52" s="24">
        <v>6</v>
      </c>
      <c r="C52" s="27">
        <v>6.15</v>
      </c>
      <c r="D52" s="22">
        <v>10250</v>
      </c>
      <c r="E52" s="22">
        <f t="shared" si="0"/>
        <v>10000.924999999999</v>
      </c>
      <c r="F52" s="23">
        <v>57</v>
      </c>
      <c r="G52" s="24">
        <v>14</v>
      </c>
      <c r="H52" s="26">
        <v>14.15</v>
      </c>
      <c r="I52" s="22">
        <v>10250</v>
      </c>
      <c r="J52" s="22">
        <f t="shared" si="1"/>
        <v>10000.924999999999</v>
      </c>
      <c r="K52" s="23">
        <v>89</v>
      </c>
      <c r="L52" s="26">
        <v>22</v>
      </c>
      <c r="M52" s="24">
        <v>22.15</v>
      </c>
      <c r="N52" s="22">
        <v>10250</v>
      </c>
      <c r="O52" s="22">
        <f t="shared" si="2"/>
        <v>10000.924999999999</v>
      </c>
    </row>
    <row r="53" spans="1:18" ht="26.25" customHeight="1">
      <c r="A53" s="19">
        <v>26</v>
      </c>
      <c r="B53" s="21">
        <v>6.15</v>
      </c>
      <c r="C53" s="26">
        <v>6.3</v>
      </c>
      <c r="D53" s="22">
        <v>10250</v>
      </c>
      <c r="E53" s="22">
        <f t="shared" si="0"/>
        <v>10000.924999999999</v>
      </c>
      <c r="F53" s="23">
        <v>58</v>
      </c>
      <c r="G53" s="24">
        <v>14.15</v>
      </c>
      <c r="H53" s="26">
        <v>14.3</v>
      </c>
      <c r="I53" s="22">
        <v>10250</v>
      </c>
      <c r="J53" s="22">
        <f t="shared" si="1"/>
        <v>10000.924999999999</v>
      </c>
      <c r="K53" s="23">
        <v>90</v>
      </c>
      <c r="L53" s="26">
        <v>22.15</v>
      </c>
      <c r="M53" s="24">
        <v>22.3</v>
      </c>
      <c r="N53" s="22">
        <v>10250</v>
      </c>
      <c r="O53" s="22">
        <f t="shared" si="2"/>
        <v>10000.924999999999</v>
      </c>
    </row>
    <row r="54" spans="1:18" ht="26.25" customHeight="1">
      <c r="A54" s="19">
        <v>27</v>
      </c>
      <c r="B54" s="24">
        <v>6.3</v>
      </c>
      <c r="C54" s="27">
        <v>6.45</v>
      </c>
      <c r="D54" s="22">
        <v>10250</v>
      </c>
      <c r="E54" s="22">
        <f t="shared" si="0"/>
        <v>10000.924999999999</v>
      </c>
      <c r="F54" s="23">
        <v>59</v>
      </c>
      <c r="G54" s="24">
        <v>14.3</v>
      </c>
      <c r="H54" s="26">
        <v>14.45</v>
      </c>
      <c r="I54" s="22">
        <v>10250</v>
      </c>
      <c r="J54" s="22">
        <f t="shared" si="1"/>
        <v>10000.924999999999</v>
      </c>
      <c r="K54" s="23">
        <v>91</v>
      </c>
      <c r="L54" s="26">
        <v>22.3</v>
      </c>
      <c r="M54" s="24">
        <v>22.45</v>
      </c>
      <c r="N54" s="22">
        <v>10250</v>
      </c>
      <c r="O54" s="22">
        <f t="shared" si="2"/>
        <v>10000.924999999999</v>
      </c>
    </row>
    <row r="55" spans="1:18" ht="26.25" customHeight="1">
      <c r="A55" s="19">
        <v>28</v>
      </c>
      <c r="B55" s="21">
        <v>6.45</v>
      </c>
      <c r="C55" s="26">
        <v>7</v>
      </c>
      <c r="D55" s="22">
        <v>10250</v>
      </c>
      <c r="E55" s="22">
        <f t="shared" si="0"/>
        <v>10000.924999999999</v>
      </c>
      <c r="F55" s="23">
        <v>60</v>
      </c>
      <c r="G55" s="24">
        <v>14.45</v>
      </c>
      <c r="H55" s="24">
        <v>15</v>
      </c>
      <c r="I55" s="22">
        <v>10250</v>
      </c>
      <c r="J55" s="22">
        <f t="shared" si="1"/>
        <v>10000.924999999999</v>
      </c>
      <c r="K55" s="23">
        <v>92</v>
      </c>
      <c r="L55" s="26">
        <v>22.45</v>
      </c>
      <c r="M55" s="24">
        <v>23</v>
      </c>
      <c r="N55" s="22">
        <v>10250</v>
      </c>
      <c r="O55" s="22">
        <f t="shared" si="2"/>
        <v>10000.924999999999</v>
      </c>
    </row>
    <row r="56" spans="1:18" ht="26.25" customHeight="1">
      <c r="A56" s="19">
        <v>29</v>
      </c>
      <c r="B56" s="24">
        <v>7</v>
      </c>
      <c r="C56" s="27">
        <v>7.15</v>
      </c>
      <c r="D56" s="22">
        <v>10250</v>
      </c>
      <c r="E56" s="22">
        <f t="shared" si="0"/>
        <v>10000.924999999999</v>
      </c>
      <c r="F56" s="23">
        <v>61</v>
      </c>
      <c r="G56" s="24">
        <v>15</v>
      </c>
      <c r="H56" s="24">
        <v>15.15</v>
      </c>
      <c r="I56" s="22">
        <v>10250</v>
      </c>
      <c r="J56" s="22">
        <f t="shared" si="1"/>
        <v>10000.924999999999</v>
      </c>
      <c r="K56" s="23">
        <v>93</v>
      </c>
      <c r="L56" s="26">
        <v>23</v>
      </c>
      <c r="M56" s="24">
        <v>23.15</v>
      </c>
      <c r="N56" s="22">
        <v>10250</v>
      </c>
      <c r="O56" s="22">
        <f t="shared" si="2"/>
        <v>10000.924999999999</v>
      </c>
    </row>
    <row r="57" spans="1:18" ht="26.25" customHeight="1">
      <c r="A57" s="19">
        <v>30</v>
      </c>
      <c r="B57" s="21">
        <v>7.15</v>
      </c>
      <c r="C57" s="26">
        <v>7.3</v>
      </c>
      <c r="D57" s="22">
        <v>10250</v>
      </c>
      <c r="E57" s="22">
        <f t="shared" si="0"/>
        <v>10000.924999999999</v>
      </c>
      <c r="F57" s="23">
        <v>62</v>
      </c>
      <c r="G57" s="24">
        <v>15.15</v>
      </c>
      <c r="H57" s="24">
        <v>15.3</v>
      </c>
      <c r="I57" s="22">
        <v>10250</v>
      </c>
      <c r="J57" s="22">
        <f t="shared" si="1"/>
        <v>10000.924999999999</v>
      </c>
      <c r="K57" s="23">
        <v>94</v>
      </c>
      <c r="L57" s="24">
        <v>23.15</v>
      </c>
      <c r="M57" s="24">
        <v>23.3</v>
      </c>
      <c r="N57" s="22">
        <v>10250</v>
      </c>
      <c r="O57" s="22">
        <f t="shared" si="2"/>
        <v>10000.924999999999</v>
      </c>
    </row>
    <row r="58" spans="1:18" ht="26.25" customHeight="1">
      <c r="A58" s="19">
        <v>31</v>
      </c>
      <c r="B58" s="24">
        <v>7.3</v>
      </c>
      <c r="C58" s="27">
        <v>7.45</v>
      </c>
      <c r="D58" s="22">
        <v>10250</v>
      </c>
      <c r="E58" s="22">
        <f t="shared" si="0"/>
        <v>10000.924999999999</v>
      </c>
      <c r="F58" s="23">
        <v>63</v>
      </c>
      <c r="G58" s="24">
        <v>15.3</v>
      </c>
      <c r="H58" s="24">
        <v>15.45</v>
      </c>
      <c r="I58" s="22">
        <v>10250</v>
      </c>
      <c r="J58" s="22">
        <f t="shared" si="1"/>
        <v>10000.924999999999</v>
      </c>
      <c r="K58" s="23">
        <v>95</v>
      </c>
      <c r="L58" s="24">
        <v>23.3</v>
      </c>
      <c r="M58" s="24">
        <v>23.45</v>
      </c>
      <c r="N58" s="22">
        <v>10250</v>
      </c>
      <c r="O58" s="22">
        <f t="shared" si="2"/>
        <v>10000.924999999999</v>
      </c>
    </row>
    <row r="59" spans="1:18" ht="26.25" customHeight="1">
      <c r="A59" s="19">
        <v>32</v>
      </c>
      <c r="B59" s="21">
        <v>7.45</v>
      </c>
      <c r="C59" s="26">
        <v>8</v>
      </c>
      <c r="D59" s="22">
        <v>10250</v>
      </c>
      <c r="E59" s="22">
        <f t="shared" si="0"/>
        <v>10000.924999999999</v>
      </c>
      <c r="F59" s="23">
        <v>64</v>
      </c>
      <c r="G59" s="24">
        <v>15.45</v>
      </c>
      <c r="H59" s="24">
        <v>16</v>
      </c>
      <c r="I59" s="22">
        <v>10250</v>
      </c>
      <c r="J59" s="22">
        <f t="shared" si="1"/>
        <v>10000.924999999999</v>
      </c>
      <c r="K59" s="28">
        <v>96</v>
      </c>
      <c r="L59" s="24">
        <v>23.45</v>
      </c>
      <c r="M59" s="29">
        <v>24</v>
      </c>
      <c r="N59" s="22">
        <v>10250</v>
      </c>
      <c r="O59" s="22">
        <f t="shared" si="2"/>
        <v>10000.924999999999</v>
      </c>
    </row>
    <row r="60" spans="1:18" ht="26.25" customHeight="1">
      <c r="A60" s="30"/>
      <c r="B60" s="31"/>
      <c r="C60" s="32"/>
      <c r="D60" s="33">
        <f>SUM(D28:D59)</f>
        <v>328000</v>
      </c>
      <c r="E60" s="34">
        <f>SUM(E28:E59)</f>
        <v>320029.5999999998</v>
      </c>
      <c r="F60" s="35"/>
      <c r="G60" s="36"/>
      <c r="H60" s="36"/>
      <c r="I60" s="34">
        <f>SUM(I28:I59)</f>
        <v>328000</v>
      </c>
      <c r="J60" s="33">
        <f>SUM(J28:J59)</f>
        <v>320029.5999999998</v>
      </c>
      <c r="K60" s="35"/>
      <c r="L60" s="36"/>
      <c r="M60" s="36"/>
      <c r="N60" s="33">
        <f>SUM(N28:N59)</f>
        <v>328000</v>
      </c>
      <c r="O60" s="34">
        <f>SUM(O28:O59)</f>
        <v>320029.5999999998</v>
      </c>
      <c r="P60" s="14"/>
      <c r="Q60" s="37"/>
      <c r="R60" s="14"/>
    </row>
    <row r="64" spans="1:18" ht="26.25" customHeight="1">
      <c r="A64" t="s">
        <v>47</v>
      </c>
      <c r="B64">
        <f>SUM(D60,I60,N60)/(4000*1000)</f>
        <v>0.246</v>
      </c>
      <c r="C64">
        <f>ROUNDDOWN(SUM(E60,J60,O60)/(4000*1000),4)</f>
        <v>0.24</v>
      </c>
    </row>
    <row r="66" spans="1:17" ht="26.25" customHeight="1">
      <c r="A66" s="2" t="s">
        <v>30</v>
      </c>
      <c r="D66" s="33"/>
      <c r="E66" s="38"/>
      <c r="J66" s="38"/>
      <c r="O66" s="38"/>
      <c r="Q66" s="38"/>
    </row>
    <row r="67" spans="1:17" ht="26.25" customHeight="1">
      <c r="D67" s="33"/>
      <c r="J67" s="38"/>
      <c r="Q67" s="38"/>
    </row>
    <row r="68" spans="1:17" ht="26.2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6.2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6.25" customHeight="1">
      <c r="D70" s="33"/>
      <c r="E70" s="38"/>
      <c r="H70" s="38"/>
      <c r="J70" s="38"/>
    </row>
    <row r="71" spans="1:17" ht="26.25" customHeight="1">
      <c r="D71" s="33"/>
      <c r="E71" s="38"/>
      <c r="H71" s="38"/>
      <c r="M71" s="7" t="s">
        <v>33</v>
      </c>
    </row>
    <row r="72" spans="1:17" ht="26.25" customHeight="1">
      <c r="D72" s="33"/>
      <c r="E72" s="38"/>
      <c r="H72" s="38"/>
    </row>
    <row r="73" spans="1:17" ht="26.25" customHeight="1">
      <c r="D73" s="33"/>
      <c r="E73" s="38"/>
      <c r="H73" s="38"/>
    </row>
    <row r="74" spans="1:17" ht="26.25" customHeight="1">
      <c r="D74" s="33"/>
      <c r="E74" s="38"/>
      <c r="H74" s="38"/>
    </row>
    <row r="75" spans="1:17" ht="26.25" customHeight="1">
      <c r="D75" s="33"/>
      <c r="E75" s="38"/>
      <c r="H75" s="38"/>
    </row>
    <row r="76" spans="1:17" ht="26.25" customHeight="1">
      <c r="D76" s="33"/>
      <c r="E76" s="38"/>
      <c r="H76" s="38"/>
    </row>
    <row r="77" spans="1:17" ht="26.25" customHeight="1">
      <c r="D77" s="33"/>
      <c r="E77" s="38"/>
      <c r="H77" s="38"/>
    </row>
    <row r="78" spans="1:17" ht="26.25" customHeight="1">
      <c r="D78" s="33"/>
      <c r="E78" s="38"/>
      <c r="H78" s="38"/>
    </row>
    <row r="79" spans="1:17" ht="26.25" customHeight="1">
      <c r="D79" s="33"/>
      <c r="E79" s="38"/>
      <c r="H79" s="38"/>
    </row>
    <row r="80" spans="1:17" ht="26.25" customHeight="1">
      <c r="D80" s="33"/>
      <c r="E80" s="38"/>
      <c r="H80" s="38"/>
    </row>
    <row r="81" spans="4:8" ht="26.25" customHeight="1">
      <c r="D81" s="33"/>
      <c r="E81" s="38"/>
      <c r="H81" s="38"/>
    </row>
    <row r="82" spans="4:8" ht="26.25" customHeight="1">
      <c r="D82" s="33"/>
      <c r="E82" s="38"/>
      <c r="H82" s="38"/>
    </row>
    <row r="83" spans="4:8" ht="26.25" customHeight="1">
      <c r="D83" s="33"/>
      <c r="E83" s="38"/>
      <c r="H83" s="38"/>
    </row>
    <row r="84" spans="4:8" ht="26.25" customHeight="1">
      <c r="D84" s="33"/>
      <c r="E84" s="38"/>
      <c r="H84" s="38"/>
    </row>
    <row r="85" spans="4:8" ht="26.25" customHeight="1">
      <c r="D85" s="33"/>
      <c r="E85" s="38"/>
      <c r="H85" s="38"/>
    </row>
    <row r="86" spans="4:8" ht="26.25" customHeight="1">
      <c r="D86" s="33"/>
      <c r="E86" s="38"/>
      <c r="H86" s="38"/>
    </row>
    <row r="87" spans="4:8" ht="26.25" customHeight="1">
      <c r="D87" s="33"/>
      <c r="E87" s="38"/>
      <c r="H87" s="38"/>
    </row>
    <row r="88" spans="4:8" ht="26.25" customHeight="1">
      <c r="D88" s="33"/>
      <c r="E88" s="38"/>
      <c r="H88" s="38"/>
    </row>
    <row r="89" spans="4:8" ht="26.25" customHeight="1">
      <c r="D89" s="33"/>
      <c r="E89" s="38"/>
      <c r="H89" s="38"/>
    </row>
    <row r="90" spans="4:8" ht="26.25" customHeight="1">
      <c r="D90" s="33"/>
      <c r="E90" s="38"/>
      <c r="H90" s="38"/>
    </row>
    <row r="91" spans="4:8" ht="26.25" customHeight="1">
      <c r="D91" s="33"/>
      <c r="E91" s="38"/>
      <c r="H91" s="38"/>
    </row>
    <row r="92" spans="4:8" ht="26.25" customHeight="1">
      <c r="D92" s="33"/>
      <c r="E92" s="38"/>
      <c r="H92" s="38"/>
    </row>
    <row r="93" spans="4:8" ht="26.25" customHeight="1">
      <c r="D93" s="33"/>
      <c r="E93" s="38"/>
      <c r="H93" s="38"/>
    </row>
    <row r="94" spans="4:8" ht="26.25" customHeight="1">
      <c r="D94" s="42"/>
      <c r="E94" s="38"/>
      <c r="H94" s="38"/>
    </row>
    <row r="95" spans="4:8" ht="26.25" customHeight="1">
      <c r="E95" s="38"/>
      <c r="H95" s="38"/>
    </row>
    <row r="96" spans="4:8" ht="26.25" customHeight="1">
      <c r="E96" s="38"/>
      <c r="H96" s="38"/>
    </row>
    <row r="97" spans="4:8" ht="26.25" customHeight="1">
      <c r="E97" s="38"/>
      <c r="H97" s="38"/>
    </row>
    <row r="98" spans="4:8" ht="26.25" customHeight="1">
      <c r="D98" s="43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>
  <dimension ref="A2:R98"/>
  <sheetViews>
    <sheetView topLeftCell="A25" workbookViewId="0">
      <selection activeCell="C31" sqref="C31"/>
    </sheetView>
  </sheetViews>
  <sheetFormatPr defaultColWidth="13.7109375" defaultRowHeight="36" customHeight="1"/>
  <sheetData>
    <row r="2" spans="1:15" ht="36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36" customHeight="1">
      <c r="A4" s="2" t="s">
        <v>48</v>
      </c>
      <c r="B4" s="2"/>
      <c r="C4" s="2"/>
      <c r="D4" s="2"/>
      <c r="E4" s="2"/>
      <c r="F4" s="2"/>
      <c r="G4" s="2"/>
      <c r="H4" s="2"/>
      <c r="I4" s="2"/>
    </row>
    <row r="5" spans="1:15" ht="36" customHeight="1">
      <c r="A5" s="2"/>
    </row>
    <row r="6" spans="1:15" ht="36" customHeight="1">
      <c r="A6" s="2" t="s">
        <v>2</v>
      </c>
    </row>
    <row r="7" spans="1:15" ht="36" customHeight="1">
      <c r="A7" s="2" t="s">
        <v>3</v>
      </c>
    </row>
    <row r="8" spans="1:15" ht="36" customHeight="1">
      <c r="A8" s="2" t="s">
        <v>4</v>
      </c>
      <c r="H8" s="3"/>
    </row>
    <row r="9" spans="1:15" ht="36" customHeight="1">
      <c r="A9" s="2" t="s">
        <v>5</v>
      </c>
    </row>
    <row r="10" spans="1:15" ht="36" customHeight="1">
      <c r="A10" s="2" t="s">
        <v>6</v>
      </c>
    </row>
    <row r="11" spans="1:15" ht="36" customHeight="1">
      <c r="A11" s="2"/>
      <c r="G11" s="4"/>
    </row>
    <row r="12" spans="1:15" ht="36" customHeight="1">
      <c r="A12" s="2" t="s">
        <v>49</v>
      </c>
      <c r="N12" s="2" t="s">
        <v>50</v>
      </c>
    </row>
    <row r="13" spans="1:15" ht="36" customHeight="1">
      <c r="A13" s="2"/>
    </row>
    <row r="14" spans="1:15" ht="36" customHeight="1">
      <c r="A14" s="2" t="s">
        <v>9</v>
      </c>
      <c r="N14" s="5" t="s">
        <v>10</v>
      </c>
      <c r="O14" s="6" t="s">
        <v>11</v>
      </c>
    </row>
    <row r="15" spans="1:15" ht="36" customHeight="1">
      <c r="N15" s="5"/>
      <c r="O15" s="6"/>
    </row>
    <row r="16" spans="1:15" ht="36" customHeight="1">
      <c r="A16" s="7" t="s">
        <v>12</v>
      </c>
      <c r="N16" s="8"/>
      <c r="O16" s="9"/>
    </row>
    <row r="17" spans="1:15" ht="36" customHeight="1">
      <c r="A17" s="7" t="s">
        <v>13</v>
      </c>
      <c r="N17" s="10" t="s">
        <v>14</v>
      </c>
      <c r="O17" s="11" t="s">
        <v>46</v>
      </c>
    </row>
    <row r="18" spans="1:15" ht="36" customHeight="1">
      <c r="A18" s="7" t="s">
        <v>16</v>
      </c>
      <c r="N18" s="10"/>
      <c r="O18" s="12"/>
    </row>
    <row r="19" spans="1:15" ht="36" customHeight="1">
      <c r="A19" s="7" t="s">
        <v>17</v>
      </c>
      <c r="N19" s="10"/>
      <c r="O19" s="12"/>
    </row>
    <row r="20" spans="1:15" ht="36" customHeight="1">
      <c r="A20" s="7" t="s">
        <v>18</v>
      </c>
      <c r="N20" s="10"/>
      <c r="O20" s="13"/>
    </row>
    <row r="21" spans="1:15" ht="36" customHeight="1">
      <c r="A21" s="2" t="s">
        <v>19</v>
      </c>
      <c r="C21" s="1" t="s">
        <v>20</v>
      </c>
      <c r="D21" s="1"/>
      <c r="N21" s="14"/>
      <c r="O21" s="14"/>
    </row>
    <row r="23" spans="1:15" ht="36" customHeight="1">
      <c r="A23" s="2" t="s">
        <v>21</v>
      </c>
      <c r="E23" s="2" t="s">
        <v>22</v>
      </c>
    </row>
    <row r="24" spans="1:15" ht="36" customHeight="1">
      <c r="G24" s="2" t="s">
        <v>23</v>
      </c>
    </row>
    <row r="25" spans="1:15" ht="36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36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36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36" customHeight="1">
      <c r="A28" s="19">
        <v>1</v>
      </c>
      <c r="B28" s="20">
        <v>0</v>
      </c>
      <c r="C28" s="21">
        <v>0.15</v>
      </c>
      <c r="D28" s="22">
        <v>10250</v>
      </c>
      <c r="E28" s="22">
        <f t="shared" ref="E28:E59" si="0">D28*(100-2.43)/100</f>
        <v>10000.924999999999</v>
      </c>
      <c r="F28" s="23">
        <v>33</v>
      </c>
      <c r="G28" s="24">
        <v>8</v>
      </c>
      <c r="H28" s="24">
        <v>8.15</v>
      </c>
      <c r="I28" s="22">
        <v>10250</v>
      </c>
      <c r="J28" s="22">
        <f t="shared" ref="J28:J59" si="1">I28*(100-2.43)/100</f>
        <v>10000.924999999999</v>
      </c>
      <c r="K28" s="23">
        <v>65</v>
      </c>
      <c r="L28" s="24">
        <v>16</v>
      </c>
      <c r="M28" s="24">
        <v>16.149999999999999</v>
      </c>
      <c r="N28" s="22">
        <v>10250</v>
      </c>
      <c r="O28" s="22">
        <f t="shared" ref="O28:O59" si="2">N28*(100-2.43)/100</f>
        <v>10000.924999999999</v>
      </c>
    </row>
    <row r="29" spans="1:15" ht="36" customHeight="1">
      <c r="A29" s="19">
        <v>2</v>
      </c>
      <c r="B29" s="19">
        <v>0.15</v>
      </c>
      <c r="C29" s="25">
        <v>0.3</v>
      </c>
      <c r="D29" s="22">
        <v>10250</v>
      </c>
      <c r="E29" s="22">
        <f t="shared" si="0"/>
        <v>10000.924999999999</v>
      </c>
      <c r="F29" s="23">
        <v>34</v>
      </c>
      <c r="G29" s="24">
        <v>8.15</v>
      </c>
      <c r="H29" s="24">
        <v>8.3000000000000007</v>
      </c>
      <c r="I29" s="22">
        <v>10250</v>
      </c>
      <c r="J29" s="22">
        <f t="shared" si="1"/>
        <v>10000.924999999999</v>
      </c>
      <c r="K29" s="23">
        <v>66</v>
      </c>
      <c r="L29" s="24">
        <v>16.149999999999999</v>
      </c>
      <c r="M29" s="24">
        <v>16.3</v>
      </c>
      <c r="N29" s="22">
        <v>10250</v>
      </c>
      <c r="O29" s="22">
        <f t="shared" si="2"/>
        <v>10000.924999999999</v>
      </c>
    </row>
    <row r="30" spans="1:15" ht="36" customHeight="1">
      <c r="A30" s="19">
        <v>3</v>
      </c>
      <c r="B30" s="25">
        <v>0.3</v>
      </c>
      <c r="C30" s="21">
        <v>0.45</v>
      </c>
      <c r="D30" s="22">
        <v>10250</v>
      </c>
      <c r="E30" s="22">
        <f t="shared" si="0"/>
        <v>10000.924999999999</v>
      </c>
      <c r="F30" s="23">
        <v>35</v>
      </c>
      <c r="G30" s="24">
        <v>8.3000000000000007</v>
      </c>
      <c r="H30" s="24">
        <v>8.4499999999999993</v>
      </c>
      <c r="I30" s="22">
        <v>10250</v>
      </c>
      <c r="J30" s="22">
        <f t="shared" si="1"/>
        <v>10000.924999999999</v>
      </c>
      <c r="K30" s="23">
        <v>67</v>
      </c>
      <c r="L30" s="24">
        <v>16.3</v>
      </c>
      <c r="M30" s="24">
        <v>16.45</v>
      </c>
      <c r="N30" s="22">
        <v>10250</v>
      </c>
      <c r="O30" s="22">
        <f t="shared" si="2"/>
        <v>10000.924999999999</v>
      </c>
    </row>
    <row r="31" spans="1:15" ht="36" customHeight="1">
      <c r="A31" s="19">
        <v>4</v>
      </c>
      <c r="B31" s="19">
        <v>0.45</v>
      </c>
      <c r="C31" s="24">
        <v>1</v>
      </c>
      <c r="D31" s="22">
        <v>10250</v>
      </c>
      <c r="E31" s="22">
        <f t="shared" si="0"/>
        <v>10000.924999999999</v>
      </c>
      <c r="F31" s="23">
        <v>36</v>
      </c>
      <c r="G31" s="24">
        <v>8.4499999999999993</v>
      </c>
      <c r="H31" s="24">
        <v>9</v>
      </c>
      <c r="I31" s="22">
        <v>10250</v>
      </c>
      <c r="J31" s="22">
        <f t="shared" si="1"/>
        <v>10000.924999999999</v>
      </c>
      <c r="K31" s="23">
        <v>68</v>
      </c>
      <c r="L31" s="24">
        <v>16.45</v>
      </c>
      <c r="M31" s="24">
        <v>17</v>
      </c>
      <c r="N31" s="22">
        <v>10250</v>
      </c>
      <c r="O31" s="22">
        <f t="shared" si="2"/>
        <v>10000.924999999999</v>
      </c>
    </row>
    <row r="32" spans="1:15" ht="36" customHeight="1">
      <c r="A32" s="19">
        <v>5</v>
      </c>
      <c r="B32" s="24">
        <v>1</v>
      </c>
      <c r="C32" s="21">
        <v>1.1499999999999999</v>
      </c>
      <c r="D32" s="22">
        <v>10250</v>
      </c>
      <c r="E32" s="22">
        <f t="shared" si="0"/>
        <v>10000.924999999999</v>
      </c>
      <c r="F32" s="23">
        <v>37</v>
      </c>
      <c r="G32" s="24">
        <v>9</v>
      </c>
      <c r="H32" s="24">
        <v>9.15</v>
      </c>
      <c r="I32" s="22">
        <v>10250</v>
      </c>
      <c r="J32" s="22">
        <f t="shared" si="1"/>
        <v>10000.924999999999</v>
      </c>
      <c r="K32" s="23">
        <v>69</v>
      </c>
      <c r="L32" s="24">
        <v>17</v>
      </c>
      <c r="M32" s="24">
        <v>17.149999999999999</v>
      </c>
      <c r="N32" s="22">
        <v>10250</v>
      </c>
      <c r="O32" s="22">
        <f t="shared" si="2"/>
        <v>10000.924999999999</v>
      </c>
    </row>
    <row r="33" spans="1:15" ht="36" customHeight="1">
      <c r="A33" s="19">
        <v>6</v>
      </c>
      <c r="B33" s="21">
        <v>1.1499999999999999</v>
      </c>
      <c r="C33" s="24">
        <v>1.3</v>
      </c>
      <c r="D33" s="22">
        <v>10250</v>
      </c>
      <c r="E33" s="22">
        <f t="shared" si="0"/>
        <v>10000.924999999999</v>
      </c>
      <c r="F33" s="23">
        <v>38</v>
      </c>
      <c r="G33" s="24">
        <v>9.15</v>
      </c>
      <c r="H33" s="24">
        <v>9.3000000000000007</v>
      </c>
      <c r="I33" s="22">
        <v>10250</v>
      </c>
      <c r="J33" s="22">
        <f t="shared" si="1"/>
        <v>10000.924999999999</v>
      </c>
      <c r="K33" s="23">
        <v>70</v>
      </c>
      <c r="L33" s="24">
        <v>17.149999999999999</v>
      </c>
      <c r="M33" s="24">
        <v>17.3</v>
      </c>
      <c r="N33" s="22">
        <v>10250</v>
      </c>
      <c r="O33" s="22">
        <f t="shared" si="2"/>
        <v>10000.924999999999</v>
      </c>
    </row>
    <row r="34" spans="1:15" ht="36" customHeight="1">
      <c r="A34" s="19">
        <v>7</v>
      </c>
      <c r="B34" s="25">
        <v>1.3</v>
      </c>
      <c r="C34" s="21">
        <v>1.45</v>
      </c>
      <c r="D34" s="22">
        <v>10250</v>
      </c>
      <c r="E34" s="22">
        <f t="shared" si="0"/>
        <v>10000.924999999999</v>
      </c>
      <c r="F34" s="23">
        <v>39</v>
      </c>
      <c r="G34" s="24">
        <v>9.3000000000000007</v>
      </c>
      <c r="H34" s="24">
        <v>9.4499999999999993</v>
      </c>
      <c r="I34" s="22">
        <v>10250</v>
      </c>
      <c r="J34" s="22">
        <f t="shared" si="1"/>
        <v>10000.924999999999</v>
      </c>
      <c r="K34" s="23">
        <v>71</v>
      </c>
      <c r="L34" s="24">
        <v>17.3</v>
      </c>
      <c r="M34" s="24">
        <v>17.45</v>
      </c>
      <c r="N34" s="22">
        <v>10250</v>
      </c>
      <c r="O34" s="22">
        <f t="shared" si="2"/>
        <v>10000.924999999999</v>
      </c>
    </row>
    <row r="35" spans="1:15" ht="36" customHeight="1">
      <c r="A35" s="19">
        <v>8</v>
      </c>
      <c r="B35" s="19">
        <v>1.45</v>
      </c>
      <c r="C35" s="24">
        <v>2</v>
      </c>
      <c r="D35" s="22">
        <v>10250</v>
      </c>
      <c r="E35" s="22">
        <f t="shared" si="0"/>
        <v>10000.924999999999</v>
      </c>
      <c r="F35" s="23">
        <v>40</v>
      </c>
      <c r="G35" s="24">
        <v>9.4499999999999993</v>
      </c>
      <c r="H35" s="24">
        <v>10</v>
      </c>
      <c r="I35" s="22">
        <v>10250</v>
      </c>
      <c r="J35" s="22">
        <f t="shared" si="1"/>
        <v>10000.924999999999</v>
      </c>
      <c r="K35" s="23">
        <v>72</v>
      </c>
      <c r="L35" s="26">
        <v>17.45</v>
      </c>
      <c r="M35" s="24">
        <v>18</v>
      </c>
      <c r="N35" s="22">
        <v>10250</v>
      </c>
      <c r="O35" s="22">
        <f t="shared" si="2"/>
        <v>10000.924999999999</v>
      </c>
    </row>
    <row r="36" spans="1:15" ht="36" customHeight="1">
      <c r="A36" s="19">
        <v>9</v>
      </c>
      <c r="B36" s="25">
        <v>2</v>
      </c>
      <c r="C36" s="21">
        <v>2.15</v>
      </c>
      <c r="D36" s="22">
        <v>10250</v>
      </c>
      <c r="E36" s="22">
        <f t="shared" si="0"/>
        <v>10000.924999999999</v>
      </c>
      <c r="F36" s="23">
        <v>41</v>
      </c>
      <c r="G36" s="24">
        <v>10</v>
      </c>
      <c r="H36" s="26">
        <v>10.15</v>
      </c>
      <c r="I36" s="22">
        <v>10250</v>
      </c>
      <c r="J36" s="22">
        <f t="shared" si="1"/>
        <v>10000.924999999999</v>
      </c>
      <c r="K36" s="23">
        <v>73</v>
      </c>
      <c r="L36" s="26">
        <v>18</v>
      </c>
      <c r="M36" s="24">
        <v>18.149999999999999</v>
      </c>
      <c r="N36" s="22">
        <v>10250</v>
      </c>
      <c r="O36" s="22">
        <f t="shared" si="2"/>
        <v>10000.924999999999</v>
      </c>
    </row>
    <row r="37" spans="1:15" ht="36" customHeight="1">
      <c r="A37" s="19">
        <v>10</v>
      </c>
      <c r="B37" s="19">
        <v>2.15</v>
      </c>
      <c r="C37" s="24">
        <v>2.2999999999999998</v>
      </c>
      <c r="D37" s="22">
        <v>10250</v>
      </c>
      <c r="E37" s="22">
        <f t="shared" si="0"/>
        <v>10000.924999999999</v>
      </c>
      <c r="F37" s="23">
        <v>42</v>
      </c>
      <c r="G37" s="24">
        <v>10.15</v>
      </c>
      <c r="H37" s="26">
        <v>10.3</v>
      </c>
      <c r="I37" s="22">
        <v>10250</v>
      </c>
      <c r="J37" s="22">
        <f t="shared" si="1"/>
        <v>10000.924999999999</v>
      </c>
      <c r="K37" s="23">
        <v>74</v>
      </c>
      <c r="L37" s="26">
        <v>18.149999999999999</v>
      </c>
      <c r="M37" s="24">
        <v>18.3</v>
      </c>
      <c r="N37" s="22">
        <v>10250</v>
      </c>
      <c r="O37" s="22">
        <f t="shared" si="2"/>
        <v>10000.924999999999</v>
      </c>
    </row>
    <row r="38" spans="1:15" ht="36" customHeight="1">
      <c r="A38" s="19">
        <v>11</v>
      </c>
      <c r="B38" s="25">
        <v>2.2999999999999998</v>
      </c>
      <c r="C38" s="21">
        <v>2.4500000000000002</v>
      </c>
      <c r="D38" s="22">
        <v>10250</v>
      </c>
      <c r="E38" s="22">
        <f t="shared" si="0"/>
        <v>10000.924999999999</v>
      </c>
      <c r="F38" s="23">
        <v>43</v>
      </c>
      <c r="G38" s="24">
        <v>10.3</v>
      </c>
      <c r="H38" s="26">
        <v>10.45</v>
      </c>
      <c r="I38" s="22">
        <v>10250</v>
      </c>
      <c r="J38" s="22">
        <f t="shared" si="1"/>
        <v>10000.924999999999</v>
      </c>
      <c r="K38" s="23">
        <v>75</v>
      </c>
      <c r="L38" s="26">
        <v>18.3</v>
      </c>
      <c r="M38" s="24">
        <v>18.45</v>
      </c>
      <c r="N38" s="22">
        <v>10250</v>
      </c>
      <c r="O38" s="22">
        <f t="shared" si="2"/>
        <v>10000.924999999999</v>
      </c>
    </row>
    <row r="39" spans="1:15" ht="36" customHeight="1">
      <c r="A39" s="19">
        <v>12</v>
      </c>
      <c r="B39" s="19">
        <v>2.4500000000000002</v>
      </c>
      <c r="C39" s="24">
        <v>3</v>
      </c>
      <c r="D39" s="22">
        <v>10250</v>
      </c>
      <c r="E39" s="22">
        <f t="shared" si="0"/>
        <v>10000.924999999999</v>
      </c>
      <c r="F39" s="23">
        <v>44</v>
      </c>
      <c r="G39" s="24">
        <v>10.45</v>
      </c>
      <c r="H39" s="26">
        <v>11</v>
      </c>
      <c r="I39" s="22">
        <v>10250</v>
      </c>
      <c r="J39" s="22">
        <f t="shared" si="1"/>
        <v>10000.924999999999</v>
      </c>
      <c r="K39" s="23">
        <v>76</v>
      </c>
      <c r="L39" s="26">
        <v>18.45</v>
      </c>
      <c r="M39" s="24">
        <v>19</v>
      </c>
      <c r="N39" s="22">
        <v>10250</v>
      </c>
      <c r="O39" s="22">
        <f t="shared" si="2"/>
        <v>10000.924999999999</v>
      </c>
    </row>
    <row r="40" spans="1:15" ht="36" customHeight="1">
      <c r="A40" s="19">
        <v>13</v>
      </c>
      <c r="B40" s="25">
        <v>3</v>
      </c>
      <c r="C40" s="27">
        <v>3.15</v>
      </c>
      <c r="D40" s="22">
        <v>10250</v>
      </c>
      <c r="E40" s="22">
        <f t="shared" si="0"/>
        <v>10000.924999999999</v>
      </c>
      <c r="F40" s="23">
        <v>45</v>
      </c>
      <c r="G40" s="24">
        <v>11</v>
      </c>
      <c r="H40" s="26">
        <v>11.15</v>
      </c>
      <c r="I40" s="22">
        <v>10250</v>
      </c>
      <c r="J40" s="22">
        <f t="shared" si="1"/>
        <v>10000.924999999999</v>
      </c>
      <c r="K40" s="23">
        <v>77</v>
      </c>
      <c r="L40" s="26">
        <v>19</v>
      </c>
      <c r="M40" s="24">
        <v>19.149999999999999</v>
      </c>
      <c r="N40" s="22">
        <v>10250</v>
      </c>
      <c r="O40" s="22">
        <f t="shared" si="2"/>
        <v>10000.924999999999</v>
      </c>
    </row>
    <row r="41" spans="1:15" ht="36" customHeight="1">
      <c r="A41" s="19">
        <v>14</v>
      </c>
      <c r="B41" s="19">
        <v>3.15</v>
      </c>
      <c r="C41" s="26">
        <v>3.3</v>
      </c>
      <c r="D41" s="22">
        <v>10250</v>
      </c>
      <c r="E41" s="22">
        <f t="shared" si="0"/>
        <v>10000.924999999999</v>
      </c>
      <c r="F41" s="23">
        <v>46</v>
      </c>
      <c r="G41" s="24">
        <v>11.15</v>
      </c>
      <c r="H41" s="26">
        <v>11.3</v>
      </c>
      <c r="I41" s="22">
        <v>10250</v>
      </c>
      <c r="J41" s="22">
        <f t="shared" si="1"/>
        <v>10000.924999999999</v>
      </c>
      <c r="K41" s="23">
        <v>78</v>
      </c>
      <c r="L41" s="26">
        <v>19.149999999999999</v>
      </c>
      <c r="M41" s="24">
        <v>19.3</v>
      </c>
      <c r="N41" s="22">
        <v>10250</v>
      </c>
      <c r="O41" s="22">
        <f t="shared" si="2"/>
        <v>10000.924999999999</v>
      </c>
    </row>
    <row r="42" spans="1:15" ht="36" customHeight="1">
      <c r="A42" s="19">
        <v>15</v>
      </c>
      <c r="B42" s="25">
        <v>3.3</v>
      </c>
      <c r="C42" s="27">
        <v>3.45</v>
      </c>
      <c r="D42" s="22">
        <v>10250</v>
      </c>
      <c r="E42" s="22">
        <f t="shared" si="0"/>
        <v>10000.924999999999</v>
      </c>
      <c r="F42" s="23">
        <v>47</v>
      </c>
      <c r="G42" s="24">
        <v>11.3</v>
      </c>
      <c r="H42" s="26">
        <v>11.45</v>
      </c>
      <c r="I42" s="22">
        <v>10250</v>
      </c>
      <c r="J42" s="22">
        <f t="shared" si="1"/>
        <v>10000.924999999999</v>
      </c>
      <c r="K42" s="23">
        <v>79</v>
      </c>
      <c r="L42" s="26">
        <v>19.3</v>
      </c>
      <c r="M42" s="24">
        <v>19.45</v>
      </c>
      <c r="N42" s="22">
        <v>10250</v>
      </c>
      <c r="O42" s="22">
        <f t="shared" si="2"/>
        <v>10000.924999999999</v>
      </c>
    </row>
    <row r="43" spans="1:15" ht="36" customHeight="1">
      <c r="A43" s="19">
        <v>16</v>
      </c>
      <c r="B43" s="19">
        <v>3.45</v>
      </c>
      <c r="C43" s="26">
        <v>4</v>
      </c>
      <c r="D43" s="22">
        <v>10250</v>
      </c>
      <c r="E43" s="22">
        <f t="shared" si="0"/>
        <v>10000.924999999999</v>
      </c>
      <c r="F43" s="23">
        <v>48</v>
      </c>
      <c r="G43" s="24">
        <v>11.45</v>
      </c>
      <c r="H43" s="26">
        <v>12</v>
      </c>
      <c r="I43" s="22">
        <v>10250</v>
      </c>
      <c r="J43" s="22">
        <f t="shared" si="1"/>
        <v>10000.924999999999</v>
      </c>
      <c r="K43" s="23">
        <v>80</v>
      </c>
      <c r="L43" s="26">
        <v>19.45</v>
      </c>
      <c r="M43" s="24">
        <v>20</v>
      </c>
      <c r="N43" s="22">
        <v>10250</v>
      </c>
      <c r="O43" s="22">
        <f t="shared" si="2"/>
        <v>10000.924999999999</v>
      </c>
    </row>
    <row r="44" spans="1:15" ht="36" customHeight="1">
      <c r="A44" s="19">
        <v>17</v>
      </c>
      <c r="B44" s="25">
        <v>4</v>
      </c>
      <c r="C44" s="27">
        <v>4.1500000000000004</v>
      </c>
      <c r="D44" s="22">
        <v>10250</v>
      </c>
      <c r="E44" s="22">
        <f t="shared" si="0"/>
        <v>10000.924999999999</v>
      </c>
      <c r="F44" s="23">
        <v>49</v>
      </c>
      <c r="G44" s="24">
        <v>12</v>
      </c>
      <c r="H44" s="26">
        <v>12.15</v>
      </c>
      <c r="I44" s="22">
        <v>10250</v>
      </c>
      <c r="J44" s="22">
        <f t="shared" si="1"/>
        <v>10000.924999999999</v>
      </c>
      <c r="K44" s="23">
        <v>81</v>
      </c>
      <c r="L44" s="26">
        <v>20</v>
      </c>
      <c r="M44" s="24">
        <v>20.149999999999999</v>
      </c>
      <c r="N44" s="22">
        <v>10250</v>
      </c>
      <c r="O44" s="22">
        <f t="shared" si="2"/>
        <v>10000.924999999999</v>
      </c>
    </row>
    <row r="45" spans="1:15" ht="36" customHeight="1">
      <c r="A45" s="19">
        <v>18</v>
      </c>
      <c r="B45" s="19">
        <v>4.1500000000000004</v>
      </c>
      <c r="C45" s="26">
        <v>4.3</v>
      </c>
      <c r="D45" s="22">
        <v>10250</v>
      </c>
      <c r="E45" s="22">
        <f t="shared" si="0"/>
        <v>10000.924999999999</v>
      </c>
      <c r="F45" s="23">
        <v>50</v>
      </c>
      <c r="G45" s="24">
        <v>12.15</v>
      </c>
      <c r="H45" s="26">
        <v>12.3</v>
      </c>
      <c r="I45" s="22">
        <v>10250</v>
      </c>
      <c r="J45" s="22">
        <f t="shared" si="1"/>
        <v>10000.924999999999</v>
      </c>
      <c r="K45" s="23">
        <v>82</v>
      </c>
      <c r="L45" s="26">
        <v>20.149999999999999</v>
      </c>
      <c r="M45" s="24">
        <v>20.3</v>
      </c>
      <c r="N45" s="22">
        <v>10250</v>
      </c>
      <c r="O45" s="22">
        <f t="shared" si="2"/>
        <v>10000.924999999999</v>
      </c>
    </row>
    <row r="46" spans="1:15" ht="36" customHeight="1">
      <c r="A46" s="19">
        <v>19</v>
      </c>
      <c r="B46" s="25">
        <v>4.3</v>
      </c>
      <c r="C46" s="27">
        <v>4.45</v>
      </c>
      <c r="D46" s="22">
        <v>10250</v>
      </c>
      <c r="E46" s="22">
        <f t="shared" si="0"/>
        <v>10000.924999999999</v>
      </c>
      <c r="F46" s="23">
        <v>51</v>
      </c>
      <c r="G46" s="24">
        <v>12.3</v>
      </c>
      <c r="H46" s="26">
        <v>12.45</v>
      </c>
      <c r="I46" s="22">
        <v>10250</v>
      </c>
      <c r="J46" s="22">
        <f t="shared" si="1"/>
        <v>10000.924999999999</v>
      </c>
      <c r="K46" s="23">
        <v>83</v>
      </c>
      <c r="L46" s="26">
        <v>20.3</v>
      </c>
      <c r="M46" s="24">
        <v>20.45</v>
      </c>
      <c r="N46" s="22">
        <v>10250</v>
      </c>
      <c r="O46" s="22">
        <f t="shared" si="2"/>
        <v>10000.924999999999</v>
      </c>
    </row>
    <row r="47" spans="1:15" ht="36" customHeight="1">
      <c r="A47" s="19">
        <v>20</v>
      </c>
      <c r="B47" s="19">
        <v>4.45</v>
      </c>
      <c r="C47" s="26">
        <v>5</v>
      </c>
      <c r="D47" s="22">
        <v>10250</v>
      </c>
      <c r="E47" s="22">
        <f t="shared" si="0"/>
        <v>10000.924999999999</v>
      </c>
      <c r="F47" s="23">
        <v>52</v>
      </c>
      <c r="G47" s="24">
        <v>12.45</v>
      </c>
      <c r="H47" s="26">
        <v>13</v>
      </c>
      <c r="I47" s="22">
        <v>10250</v>
      </c>
      <c r="J47" s="22">
        <f t="shared" si="1"/>
        <v>10000.924999999999</v>
      </c>
      <c r="K47" s="23">
        <v>84</v>
      </c>
      <c r="L47" s="26">
        <v>20.45</v>
      </c>
      <c r="M47" s="24">
        <v>21</v>
      </c>
      <c r="N47" s="22">
        <v>10250</v>
      </c>
      <c r="O47" s="22">
        <f t="shared" si="2"/>
        <v>10000.924999999999</v>
      </c>
    </row>
    <row r="48" spans="1:15" ht="36" customHeight="1">
      <c r="A48" s="19">
        <v>21</v>
      </c>
      <c r="B48" s="24">
        <v>5</v>
      </c>
      <c r="C48" s="27">
        <v>5.15</v>
      </c>
      <c r="D48" s="22">
        <v>10250</v>
      </c>
      <c r="E48" s="22">
        <f t="shared" si="0"/>
        <v>10000.924999999999</v>
      </c>
      <c r="F48" s="23">
        <v>53</v>
      </c>
      <c r="G48" s="24">
        <v>13</v>
      </c>
      <c r="H48" s="26">
        <v>13.15</v>
      </c>
      <c r="I48" s="22">
        <v>10250</v>
      </c>
      <c r="J48" s="22">
        <f t="shared" si="1"/>
        <v>10000.924999999999</v>
      </c>
      <c r="K48" s="23">
        <v>85</v>
      </c>
      <c r="L48" s="26">
        <v>21</v>
      </c>
      <c r="M48" s="24">
        <v>21.15</v>
      </c>
      <c r="N48" s="22">
        <v>10250</v>
      </c>
      <c r="O48" s="22">
        <f t="shared" si="2"/>
        <v>10000.924999999999</v>
      </c>
    </row>
    <row r="49" spans="1:18" ht="36" customHeight="1">
      <c r="A49" s="19">
        <v>22</v>
      </c>
      <c r="B49" s="21">
        <v>5.15</v>
      </c>
      <c r="C49" s="26">
        <v>5.3</v>
      </c>
      <c r="D49" s="22">
        <v>10250</v>
      </c>
      <c r="E49" s="22">
        <f t="shared" si="0"/>
        <v>10000.924999999999</v>
      </c>
      <c r="F49" s="23">
        <v>54</v>
      </c>
      <c r="G49" s="24">
        <v>13.15</v>
      </c>
      <c r="H49" s="26">
        <v>13.3</v>
      </c>
      <c r="I49" s="22">
        <v>10250</v>
      </c>
      <c r="J49" s="22">
        <f t="shared" si="1"/>
        <v>10000.924999999999</v>
      </c>
      <c r="K49" s="23">
        <v>86</v>
      </c>
      <c r="L49" s="26">
        <v>21.15</v>
      </c>
      <c r="M49" s="24">
        <v>21.3</v>
      </c>
      <c r="N49" s="22">
        <v>10250</v>
      </c>
      <c r="O49" s="22">
        <f t="shared" si="2"/>
        <v>10000.924999999999</v>
      </c>
    </row>
    <row r="50" spans="1:18" ht="36" customHeight="1">
      <c r="A50" s="19">
        <v>23</v>
      </c>
      <c r="B50" s="24">
        <v>5.3</v>
      </c>
      <c r="C50" s="27">
        <v>5.45</v>
      </c>
      <c r="D50" s="22">
        <v>10250</v>
      </c>
      <c r="E50" s="22">
        <f t="shared" si="0"/>
        <v>10000.924999999999</v>
      </c>
      <c r="F50" s="23">
        <v>55</v>
      </c>
      <c r="G50" s="24">
        <v>13.3</v>
      </c>
      <c r="H50" s="26">
        <v>13.45</v>
      </c>
      <c r="I50" s="22">
        <v>10250</v>
      </c>
      <c r="J50" s="22">
        <f t="shared" si="1"/>
        <v>10000.924999999999</v>
      </c>
      <c r="K50" s="23">
        <v>87</v>
      </c>
      <c r="L50" s="26">
        <v>21.3</v>
      </c>
      <c r="M50" s="24">
        <v>21.45</v>
      </c>
      <c r="N50" s="22">
        <v>10250</v>
      </c>
      <c r="O50" s="22">
        <f t="shared" si="2"/>
        <v>10000.924999999999</v>
      </c>
    </row>
    <row r="51" spans="1:18" ht="36" customHeight="1">
      <c r="A51" s="19">
        <v>24</v>
      </c>
      <c r="B51" s="21">
        <v>5.45</v>
      </c>
      <c r="C51" s="26">
        <v>6</v>
      </c>
      <c r="D51" s="22">
        <v>10250</v>
      </c>
      <c r="E51" s="22">
        <f t="shared" si="0"/>
        <v>10000.924999999999</v>
      </c>
      <c r="F51" s="23">
        <v>56</v>
      </c>
      <c r="G51" s="24">
        <v>13.45</v>
      </c>
      <c r="H51" s="26">
        <v>14</v>
      </c>
      <c r="I51" s="22">
        <v>10250</v>
      </c>
      <c r="J51" s="22">
        <f t="shared" si="1"/>
        <v>10000.924999999999</v>
      </c>
      <c r="K51" s="23">
        <v>88</v>
      </c>
      <c r="L51" s="26">
        <v>21.45</v>
      </c>
      <c r="M51" s="24">
        <v>22</v>
      </c>
      <c r="N51" s="22">
        <v>10250</v>
      </c>
      <c r="O51" s="22">
        <f t="shared" si="2"/>
        <v>10000.924999999999</v>
      </c>
    </row>
    <row r="52" spans="1:18" ht="36" customHeight="1">
      <c r="A52" s="19">
        <v>25</v>
      </c>
      <c r="B52" s="24">
        <v>6</v>
      </c>
      <c r="C52" s="27">
        <v>6.15</v>
      </c>
      <c r="D52" s="22">
        <v>10250</v>
      </c>
      <c r="E52" s="22">
        <f t="shared" si="0"/>
        <v>10000.924999999999</v>
      </c>
      <c r="F52" s="23">
        <v>57</v>
      </c>
      <c r="G52" s="24">
        <v>14</v>
      </c>
      <c r="H52" s="26">
        <v>14.15</v>
      </c>
      <c r="I52" s="22">
        <v>10250</v>
      </c>
      <c r="J52" s="22">
        <f t="shared" si="1"/>
        <v>10000.924999999999</v>
      </c>
      <c r="K52" s="23">
        <v>89</v>
      </c>
      <c r="L52" s="26">
        <v>22</v>
      </c>
      <c r="M52" s="24">
        <v>22.15</v>
      </c>
      <c r="N52" s="22">
        <v>10250</v>
      </c>
      <c r="O52" s="22">
        <f t="shared" si="2"/>
        <v>10000.924999999999</v>
      </c>
    </row>
    <row r="53" spans="1:18" ht="36" customHeight="1">
      <c r="A53" s="19">
        <v>26</v>
      </c>
      <c r="B53" s="21">
        <v>6.15</v>
      </c>
      <c r="C53" s="26">
        <v>6.3</v>
      </c>
      <c r="D53" s="22">
        <v>10250</v>
      </c>
      <c r="E53" s="22">
        <f t="shared" si="0"/>
        <v>10000.924999999999</v>
      </c>
      <c r="F53" s="23">
        <v>58</v>
      </c>
      <c r="G53" s="24">
        <v>14.15</v>
      </c>
      <c r="H53" s="26">
        <v>14.3</v>
      </c>
      <c r="I53" s="22">
        <v>10250</v>
      </c>
      <c r="J53" s="22">
        <f t="shared" si="1"/>
        <v>10000.924999999999</v>
      </c>
      <c r="K53" s="23">
        <v>90</v>
      </c>
      <c r="L53" s="26">
        <v>22.15</v>
      </c>
      <c r="M53" s="24">
        <v>22.3</v>
      </c>
      <c r="N53" s="22">
        <v>10250</v>
      </c>
      <c r="O53" s="22">
        <f t="shared" si="2"/>
        <v>10000.924999999999</v>
      </c>
    </row>
    <row r="54" spans="1:18" ht="36" customHeight="1">
      <c r="A54" s="19">
        <v>27</v>
      </c>
      <c r="B54" s="24">
        <v>6.3</v>
      </c>
      <c r="C54" s="27">
        <v>6.45</v>
      </c>
      <c r="D54" s="22">
        <v>10250</v>
      </c>
      <c r="E54" s="22">
        <f t="shared" si="0"/>
        <v>10000.924999999999</v>
      </c>
      <c r="F54" s="23">
        <v>59</v>
      </c>
      <c r="G54" s="24">
        <v>14.3</v>
      </c>
      <c r="H54" s="26">
        <v>14.45</v>
      </c>
      <c r="I54" s="22">
        <v>10250</v>
      </c>
      <c r="J54" s="22">
        <f t="shared" si="1"/>
        <v>10000.924999999999</v>
      </c>
      <c r="K54" s="23">
        <v>91</v>
      </c>
      <c r="L54" s="26">
        <v>22.3</v>
      </c>
      <c r="M54" s="24">
        <v>22.45</v>
      </c>
      <c r="N54" s="22">
        <v>10250</v>
      </c>
      <c r="O54" s="22">
        <f t="shared" si="2"/>
        <v>10000.924999999999</v>
      </c>
    </row>
    <row r="55" spans="1:18" ht="36" customHeight="1">
      <c r="A55" s="19">
        <v>28</v>
      </c>
      <c r="B55" s="21">
        <v>6.45</v>
      </c>
      <c r="C55" s="26">
        <v>7</v>
      </c>
      <c r="D55" s="22">
        <v>10250</v>
      </c>
      <c r="E55" s="22">
        <f t="shared" si="0"/>
        <v>10000.924999999999</v>
      </c>
      <c r="F55" s="23">
        <v>60</v>
      </c>
      <c r="G55" s="24">
        <v>14.45</v>
      </c>
      <c r="H55" s="24">
        <v>15</v>
      </c>
      <c r="I55" s="22">
        <v>10250</v>
      </c>
      <c r="J55" s="22">
        <f t="shared" si="1"/>
        <v>10000.924999999999</v>
      </c>
      <c r="K55" s="23">
        <v>92</v>
      </c>
      <c r="L55" s="26">
        <v>22.45</v>
      </c>
      <c r="M55" s="24">
        <v>23</v>
      </c>
      <c r="N55" s="22">
        <v>10250</v>
      </c>
      <c r="O55" s="22">
        <f t="shared" si="2"/>
        <v>10000.924999999999</v>
      </c>
    </row>
    <row r="56" spans="1:18" ht="36" customHeight="1">
      <c r="A56" s="19">
        <v>29</v>
      </c>
      <c r="B56" s="24">
        <v>7</v>
      </c>
      <c r="C56" s="27">
        <v>7.15</v>
      </c>
      <c r="D56" s="22">
        <v>10250</v>
      </c>
      <c r="E56" s="22">
        <f t="shared" si="0"/>
        <v>10000.924999999999</v>
      </c>
      <c r="F56" s="23">
        <v>61</v>
      </c>
      <c r="G56" s="24">
        <v>15</v>
      </c>
      <c r="H56" s="24">
        <v>15.15</v>
      </c>
      <c r="I56" s="22">
        <v>10250</v>
      </c>
      <c r="J56" s="22">
        <f t="shared" si="1"/>
        <v>10000.924999999999</v>
      </c>
      <c r="K56" s="23">
        <v>93</v>
      </c>
      <c r="L56" s="26">
        <v>23</v>
      </c>
      <c r="M56" s="24">
        <v>23.15</v>
      </c>
      <c r="N56" s="22">
        <v>10250</v>
      </c>
      <c r="O56" s="22">
        <f t="shared" si="2"/>
        <v>10000.924999999999</v>
      </c>
    </row>
    <row r="57" spans="1:18" ht="36" customHeight="1">
      <c r="A57" s="19">
        <v>30</v>
      </c>
      <c r="B57" s="21">
        <v>7.15</v>
      </c>
      <c r="C57" s="26">
        <v>7.3</v>
      </c>
      <c r="D57" s="22">
        <v>10250</v>
      </c>
      <c r="E57" s="22">
        <f t="shared" si="0"/>
        <v>10000.924999999999</v>
      </c>
      <c r="F57" s="23">
        <v>62</v>
      </c>
      <c r="G57" s="24">
        <v>15.15</v>
      </c>
      <c r="H57" s="24">
        <v>15.3</v>
      </c>
      <c r="I57" s="22">
        <v>10250</v>
      </c>
      <c r="J57" s="22">
        <f t="shared" si="1"/>
        <v>10000.924999999999</v>
      </c>
      <c r="K57" s="23">
        <v>94</v>
      </c>
      <c r="L57" s="24">
        <v>23.15</v>
      </c>
      <c r="M57" s="24">
        <v>23.3</v>
      </c>
      <c r="N57" s="22">
        <v>10250</v>
      </c>
      <c r="O57" s="22">
        <f t="shared" si="2"/>
        <v>10000.924999999999</v>
      </c>
    </row>
    <row r="58" spans="1:18" ht="36" customHeight="1">
      <c r="A58" s="19">
        <v>31</v>
      </c>
      <c r="B58" s="24">
        <v>7.3</v>
      </c>
      <c r="C58" s="27">
        <v>7.45</v>
      </c>
      <c r="D58" s="22">
        <v>10250</v>
      </c>
      <c r="E58" s="22">
        <f t="shared" si="0"/>
        <v>10000.924999999999</v>
      </c>
      <c r="F58" s="23">
        <v>63</v>
      </c>
      <c r="G58" s="24">
        <v>15.3</v>
      </c>
      <c r="H58" s="24">
        <v>15.45</v>
      </c>
      <c r="I58" s="22">
        <v>10250</v>
      </c>
      <c r="J58" s="22">
        <f t="shared" si="1"/>
        <v>10000.924999999999</v>
      </c>
      <c r="K58" s="23">
        <v>95</v>
      </c>
      <c r="L58" s="24">
        <v>23.3</v>
      </c>
      <c r="M58" s="24">
        <v>23.45</v>
      </c>
      <c r="N58" s="22">
        <v>10250</v>
      </c>
      <c r="O58" s="22">
        <f t="shared" si="2"/>
        <v>10000.924999999999</v>
      </c>
    </row>
    <row r="59" spans="1:18" ht="36" customHeight="1">
      <c r="A59" s="19">
        <v>32</v>
      </c>
      <c r="B59" s="21">
        <v>7.45</v>
      </c>
      <c r="C59" s="26">
        <v>8</v>
      </c>
      <c r="D59" s="22">
        <v>10250</v>
      </c>
      <c r="E59" s="22">
        <f t="shared" si="0"/>
        <v>10000.924999999999</v>
      </c>
      <c r="F59" s="23">
        <v>64</v>
      </c>
      <c r="G59" s="24">
        <v>15.45</v>
      </c>
      <c r="H59" s="24">
        <v>16</v>
      </c>
      <c r="I59" s="22">
        <v>10250</v>
      </c>
      <c r="J59" s="22">
        <f t="shared" si="1"/>
        <v>10000.924999999999</v>
      </c>
      <c r="K59" s="28">
        <v>96</v>
      </c>
      <c r="L59" s="24">
        <v>23.45</v>
      </c>
      <c r="M59" s="29">
        <v>24</v>
      </c>
      <c r="N59" s="22">
        <v>10250</v>
      </c>
      <c r="O59" s="22">
        <f t="shared" si="2"/>
        <v>10000.924999999999</v>
      </c>
    </row>
    <row r="60" spans="1:18" ht="36" customHeight="1">
      <c r="A60" s="30"/>
      <c r="B60" s="31"/>
      <c r="C60" s="32"/>
      <c r="D60" s="33">
        <f>SUM(D28:D59)</f>
        <v>328000</v>
      </c>
      <c r="E60" s="34">
        <f>SUM(E28:E59)</f>
        <v>320029.5999999998</v>
      </c>
      <c r="F60" s="35"/>
      <c r="G60" s="36"/>
      <c r="H60" s="36"/>
      <c r="I60" s="34">
        <f>SUM(I28:I59)</f>
        <v>328000</v>
      </c>
      <c r="J60" s="33">
        <f>SUM(J28:J59)</f>
        <v>320029.5999999998</v>
      </c>
      <c r="K60" s="35"/>
      <c r="L60" s="36"/>
      <c r="M60" s="36"/>
      <c r="N60" s="33">
        <f>SUM(N28:N59)</f>
        <v>328000</v>
      </c>
      <c r="O60" s="34">
        <f>SUM(O28:O59)</f>
        <v>320029.5999999998</v>
      </c>
      <c r="P60" s="14"/>
      <c r="Q60" s="37"/>
      <c r="R60" s="14"/>
    </row>
    <row r="64" spans="1:18" ht="36" customHeight="1">
      <c r="A64" t="s">
        <v>51</v>
      </c>
      <c r="B64">
        <f>SUM(D60,I60,N60)/(4000*1000)</f>
        <v>0.246</v>
      </c>
      <c r="C64">
        <f>ROUNDDOWN(SUM(E60,J60,O60)/(4000*1000),4)</f>
        <v>0.24</v>
      </c>
    </row>
    <row r="66" spans="1:17" ht="36" customHeight="1">
      <c r="A66" s="2" t="s">
        <v>30</v>
      </c>
      <c r="D66" s="33"/>
      <c r="E66" s="38"/>
      <c r="J66" s="38"/>
      <c r="O66" s="38"/>
      <c r="Q66" s="38"/>
    </row>
    <row r="67" spans="1:17" ht="36" customHeight="1">
      <c r="D67" s="33"/>
      <c r="J67" s="38"/>
      <c r="Q67" s="38"/>
    </row>
    <row r="68" spans="1:17" ht="36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36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36" customHeight="1">
      <c r="D70" s="33"/>
      <c r="E70" s="38"/>
      <c r="H70" s="38"/>
      <c r="J70" s="38"/>
    </row>
    <row r="71" spans="1:17" ht="36" customHeight="1">
      <c r="D71" s="33"/>
      <c r="E71" s="38"/>
      <c r="H71" s="38"/>
      <c r="M71" s="7" t="s">
        <v>33</v>
      </c>
    </row>
    <row r="72" spans="1:17" ht="36" customHeight="1">
      <c r="D72" s="33"/>
      <c r="E72" s="38"/>
      <c r="H72" s="38"/>
    </row>
    <row r="73" spans="1:17" ht="36" customHeight="1">
      <c r="D73" s="33"/>
      <c r="E73" s="38"/>
      <c r="H73" s="38"/>
    </row>
    <row r="74" spans="1:17" ht="36" customHeight="1">
      <c r="D74" s="33"/>
      <c r="E74" s="38"/>
      <c r="H74" s="38"/>
    </row>
    <row r="75" spans="1:17" ht="36" customHeight="1">
      <c r="D75" s="33"/>
      <c r="E75" s="38"/>
      <c r="H75" s="38"/>
    </row>
    <row r="76" spans="1:17" ht="36" customHeight="1">
      <c r="D76" s="33"/>
      <c r="E76" s="38"/>
      <c r="H76" s="38"/>
    </row>
    <row r="77" spans="1:17" ht="36" customHeight="1">
      <c r="D77" s="33"/>
      <c r="E77" s="38"/>
      <c r="H77" s="38"/>
    </row>
    <row r="78" spans="1:17" ht="36" customHeight="1">
      <c r="D78" s="33"/>
      <c r="E78" s="38"/>
      <c r="H78" s="38"/>
    </row>
    <row r="79" spans="1:17" ht="36" customHeight="1">
      <c r="D79" s="33"/>
      <c r="E79" s="38"/>
      <c r="H79" s="38"/>
    </row>
    <row r="80" spans="1:17" ht="36" customHeight="1">
      <c r="D80" s="33"/>
      <c r="E80" s="38"/>
      <c r="H80" s="38"/>
    </row>
    <row r="81" spans="4:8" ht="36" customHeight="1">
      <c r="D81" s="33"/>
      <c r="E81" s="38"/>
      <c r="H81" s="38"/>
    </row>
    <row r="82" spans="4:8" ht="36" customHeight="1">
      <c r="D82" s="33"/>
      <c r="E82" s="38"/>
      <c r="H82" s="38"/>
    </row>
    <row r="83" spans="4:8" ht="36" customHeight="1">
      <c r="D83" s="33"/>
      <c r="E83" s="38"/>
      <c r="H83" s="38"/>
    </row>
    <row r="84" spans="4:8" ht="36" customHeight="1">
      <c r="D84" s="33"/>
      <c r="E84" s="38"/>
      <c r="H84" s="38"/>
    </row>
    <row r="85" spans="4:8" ht="36" customHeight="1">
      <c r="D85" s="33"/>
      <c r="E85" s="38"/>
      <c r="H85" s="38"/>
    </row>
    <row r="86" spans="4:8" ht="36" customHeight="1">
      <c r="D86" s="33"/>
      <c r="E86" s="38"/>
      <c r="H86" s="38"/>
    </row>
    <row r="87" spans="4:8" ht="36" customHeight="1">
      <c r="D87" s="33"/>
      <c r="E87" s="38"/>
      <c r="H87" s="38"/>
    </row>
    <row r="88" spans="4:8" ht="36" customHeight="1">
      <c r="D88" s="33"/>
      <c r="E88" s="38"/>
      <c r="H88" s="38"/>
    </row>
    <row r="89" spans="4:8" ht="36" customHeight="1">
      <c r="D89" s="33"/>
      <c r="E89" s="38"/>
      <c r="H89" s="38"/>
    </row>
    <row r="90" spans="4:8" ht="36" customHeight="1">
      <c r="D90" s="33"/>
      <c r="E90" s="38"/>
      <c r="H90" s="38"/>
    </row>
    <row r="91" spans="4:8" ht="36" customHeight="1">
      <c r="D91" s="33"/>
      <c r="E91" s="38"/>
      <c r="H91" s="38"/>
    </row>
    <row r="92" spans="4:8" ht="36" customHeight="1">
      <c r="D92" s="33"/>
      <c r="E92" s="38"/>
      <c r="H92" s="38"/>
    </row>
    <row r="93" spans="4:8" ht="36" customHeight="1">
      <c r="D93" s="33"/>
      <c r="E93" s="38"/>
      <c r="H93" s="38"/>
    </row>
    <row r="94" spans="4:8" ht="36" customHeight="1">
      <c r="D94" s="42"/>
      <c r="E94" s="38"/>
      <c r="H94" s="38"/>
    </row>
    <row r="95" spans="4:8" ht="36" customHeight="1">
      <c r="E95" s="38"/>
      <c r="H95" s="38"/>
    </row>
    <row r="96" spans="4:8" ht="36" customHeight="1">
      <c r="E96" s="38"/>
      <c r="H96" s="38"/>
    </row>
    <row r="97" spans="4:8" ht="36" customHeight="1">
      <c r="E97" s="38"/>
      <c r="H97" s="38"/>
    </row>
    <row r="98" spans="4:8" ht="36" customHeight="1">
      <c r="D98" s="43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>
  <dimension ref="A2:R98"/>
  <sheetViews>
    <sheetView topLeftCell="A25" workbookViewId="0">
      <selection activeCell="A33" sqref="A33"/>
    </sheetView>
  </sheetViews>
  <sheetFormatPr defaultColWidth="16.42578125" defaultRowHeight="19.5" customHeight="1"/>
  <sheetData>
    <row r="2" spans="1:15" ht="19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9.5" customHeight="1">
      <c r="A4" s="2" t="s">
        <v>52</v>
      </c>
      <c r="B4" s="2"/>
      <c r="C4" s="2"/>
      <c r="D4" s="2"/>
      <c r="E4" s="2"/>
      <c r="F4" s="2"/>
      <c r="G4" s="2"/>
      <c r="H4" s="2"/>
      <c r="I4" s="2"/>
    </row>
    <row r="5" spans="1:15" ht="19.5" customHeight="1">
      <c r="A5" s="2"/>
    </row>
    <row r="6" spans="1:15" ht="19.5" customHeight="1">
      <c r="A6" s="2" t="s">
        <v>2</v>
      </c>
    </row>
    <row r="7" spans="1:15" ht="19.5" customHeight="1">
      <c r="A7" s="2" t="s">
        <v>3</v>
      </c>
    </row>
    <row r="8" spans="1:15" ht="19.5" customHeight="1">
      <c r="A8" s="2" t="s">
        <v>4</v>
      </c>
      <c r="H8" s="3"/>
    </row>
    <row r="9" spans="1:15" ht="19.5" customHeight="1">
      <c r="A9" s="2" t="s">
        <v>5</v>
      </c>
    </row>
    <row r="10" spans="1:15" ht="19.5" customHeight="1">
      <c r="A10" s="2" t="s">
        <v>6</v>
      </c>
    </row>
    <row r="11" spans="1:15" ht="19.5" customHeight="1">
      <c r="A11" s="2"/>
      <c r="G11" s="4"/>
    </row>
    <row r="12" spans="1:15" ht="19.5" customHeight="1">
      <c r="A12" s="2" t="s">
        <v>53</v>
      </c>
      <c r="N12" s="2" t="s">
        <v>54</v>
      </c>
    </row>
    <row r="13" spans="1:15" ht="19.5" customHeight="1">
      <c r="A13" s="2"/>
    </row>
    <row r="14" spans="1:15" ht="19.5" customHeight="1">
      <c r="A14" s="2" t="s">
        <v>9</v>
      </c>
      <c r="N14" s="5" t="s">
        <v>10</v>
      </c>
      <c r="O14" s="6" t="s">
        <v>11</v>
      </c>
    </row>
    <row r="15" spans="1:15" ht="19.5" customHeight="1">
      <c r="N15" s="5"/>
      <c r="O15" s="6"/>
    </row>
    <row r="16" spans="1:15" ht="19.5" customHeight="1">
      <c r="A16" s="7" t="s">
        <v>12</v>
      </c>
      <c r="N16" s="8"/>
      <c r="O16" s="9"/>
    </row>
    <row r="17" spans="1:15" ht="19.5" customHeight="1">
      <c r="A17" s="7" t="s">
        <v>13</v>
      </c>
      <c r="N17" s="10" t="s">
        <v>14</v>
      </c>
      <c r="O17" s="11" t="s">
        <v>46</v>
      </c>
    </row>
    <row r="18" spans="1:15" ht="19.5" customHeight="1">
      <c r="A18" s="7" t="s">
        <v>16</v>
      </c>
      <c r="N18" s="10"/>
      <c r="O18" s="12"/>
    </row>
    <row r="19" spans="1:15" ht="19.5" customHeight="1">
      <c r="A19" s="7" t="s">
        <v>17</v>
      </c>
      <c r="N19" s="10"/>
      <c r="O19" s="12"/>
    </row>
    <row r="20" spans="1:15" ht="19.5" customHeight="1">
      <c r="A20" s="7" t="s">
        <v>18</v>
      </c>
      <c r="N20" s="10"/>
      <c r="O20" s="13"/>
    </row>
    <row r="21" spans="1:15" ht="19.5" customHeight="1">
      <c r="A21" s="2" t="s">
        <v>19</v>
      </c>
      <c r="C21" s="1" t="s">
        <v>20</v>
      </c>
      <c r="D21" s="1"/>
      <c r="N21" s="14"/>
      <c r="O21" s="14"/>
    </row>
    <row r="23" spans="1:15" ht="19.5" customHeight="1">
      <c r="A23" s="2" t="s">
        <v>21</v>
      </c>
      <c r="E23" s="2" t="s">
        <v>22</v>
      </c>
    </row>
    <row r="24" spans="1:15" ht="19.5" customHeight="1">
      <c r="G24" s="2" t="s">
        <v>23</v>
      </c>
    </row>
    <row r="25" spans="1:15" ht="19.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39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19.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19.5" customHeight="1">
      <c r="A28" s="19">
        <v>1</v>
      </c>
      <c r="B28" s="20">
        <v>0</v>
      </c>
      <c r="C28" s="21">
        <v>0.15</v>
      </c>
      <c r="D28" s="22">
        <v>10250</v>
      </c>
      <c r="E28" s="22">
        <f t="shared" ref="E28:E59" si="0">D28*(100-2.43)/100</f>
        <v>10000.924999999999</v>
      </c>
      <c r="F28" s="23">
        <v>33</v>
      </c>
      <c r="G28" s="24">
        <v>8</v>
      </c>
      <c r="H28" s="24">
        <v>8.15</v>
      </c>
      <c r="I28" s="22">
        <v>10250</v>
      </c>
      <c r="J28" s="22">
        <f t="shared" ref="J28:J59" si="1">I28*(100-2.43)/100</f>
        <v>10000.924999999999</v>
      </c>
      <c r="K28" s="23">
        <v>65</v>
      </c>
      <c r="L28" s="24">
        <v>16</v>
      </c>
      <c r="M28" s="24">
        <v>16.149999999999999</v>
      </c>
      <c r="N28" s="22">
        <v>10250</v>
      </c>
      <c r="O28" s="22">
        <f t="shared" ref="O28:O59" si="2">N28*(100-2.43)/100</f>
        <v>10000.924999999999</v>
      </c>
    </row>
    <row r="29" spans="1:15" ht="19.5" customHeight="1">
      <c r="A29" s="19">
        <v>2</v>
      </c>
      <c r="B29" s="19">
        <v>0.15</v>
      </c>
      <c r="C29" s="25">
        <v>0.3</v>
      </c>
      <c r="D29" s="22">
        <v>10250</v>
      </c>
      <c r="E29" s="22">
        <f t="shared" si="0"/>
        <v>10000.924999999999</v>
      </c>
      <c r="F29" s="23">
        <v>34</v>
      </c>
      <c r="G29" s="24">
        <v>8.15</v>
      </c>
      <c r="H29" s="24">
        <v>8.3000000000000007</v>
      </c>
      <c r="I29" s="22">
        <v>10250</v>
      </c>
      <c r="J29" s="22">
        <f t="shared" si="1"/>
        <v>10000.924999999999</v>
      </c>
      <c r="K29" s="23">
        <v>66</v>
      </c>
      <c r="L29" s="24">
        <v>16.149999999999999</v>
      </c>
      <c r="M29" s="24">
        <v>16.3</v>
      </c>
      <c r="N29" s="22">
        <v>10250</v>
      </c>
      <c r="O29" s="22">
        <f t="shared" si="2"/>
        <v>10000.924999999999</v>
      </c>
    </row>
    <row r="30" spans="1:15" ht="19.5" customHeight="1">
      <c r="A30" s="19">
        <v>3</v>
      </c>
      <c r="B30" s="25">
        <v>0.3</v>
      </c>
      <c r="C30" s="21">
        <v>0.45</v>
      </c>
      <c r="D30" s="22">
        <v>10250</v>
      </c>
      <c r="E30" s="22">
        <f t="shared" si="0"/>
        <v>10000.924999999999</v>
      </c>
      <c r="F30" s="23">
        <v>35</v>
      </c>
      <c r="G30" s="24">
        <v>8.3000000000000007</v>
      </c>
      <c r="H30" s="24">
        <v>8.4499999999999993</v>
      </c>
      <c r="I30" s="22">
        <v>10250</v>
      </c>
      <c r="J30" s="22">
        <f t="shared" si="1"/>
        <v>10000.924999999999</v>
      </c>
      <c r="K30" s="23">
        <v>67</v>
      </c>
      <c r="L30" s="24">
        <v>16.3</v>
      </c>
      <c r="M30" s="24">
        <v>16.45</v>
      </c>
      <c r="N30" s="22">
        <v>10250</v>
      </c>
      <c r="O30" s="22">
        <f t="shared" si="2"/>
        <v>10000.924999999999</v>
      </c>
    </row>
    <row r="31" spans="1:15" ht="19.5" customHeight="1">
      <c r="A31" s="19">
        <v>4</v>
      </c>
      <c r="B31" s="19">
        <v>0.45</v>
      </c>
      <c r="C31" s="24">
        <v>1</v>
      </c>
      <c r="D31" s="22">
        <v>10250</v>
      </c>
      <c r="E31" s="22">
        <f t="shared" si="0"/>
        <v>10000.924999999999</v>
      </c>
      <c r="F31" s="23">
        <v>36</v>
      </c>
      <c r="G31" s="24">
        <v>8.4499999999999993</v>
      </c>
      <c r="H31" s="24">
        <v>9</v>
      </c>
      <c r="I31" s="22">
        <v>10250</v>
      </c>
      <c r="J31" s="22">
        <f t="shared" si="1"/>
        <v>10000.924999999999</v>
      </c>
      <c r="K31" s="23">
        <v>68</v>
      </c>
      <c r="L31" s="24">
        <v>16.45</v>
      </c>
      <c r="M31" s="24">
        <v>17</v>
      </c>
      <c r="N31" s="22">
        <v>10250</v>
      </c>
      <c r="O31" s="22">
        <f t="shared" si="2"/>
        <v>10000.924999999999</v>
      </c>
    </row>
    <row r="32" spans="1:15" ht="19.5" customHeight="1">
      <c r="A32" s="19">
        <v>5</v>
      </c>
      <c r="B32" s="24">
        <v>1</v>
      </c>
      <c r="C32" s="21">
        <v>1.1499999999999999</v>
      </c>
      <c r="D32" s="22">
        <v>10250</v>
      </c>
      <c r="E32" s="22">
        <f t="shared" si="0"/>
        <v>10000.924999999999</v>
      </c>
      <c r="F32" s="23">
        <v>37</v>
      </c>
      <c r="G32" s="24">
        <v>9</v>
      </c>
      <c r="H32" s="24">
        <v>9.15</v>
      </c>
      <c r="I32" s="22">
        <v>10250</v>
      </c>
      <c r="J32" s="22">
        <f t="shared" si="1"/>
        <v>10000.924999999999</v>
      </c>
      <c r="K32" s="23">
        <v>69</v>
      </c>
      <c r="L32" s="24">
        <v>17</v>
      </c>
      <c r="M32" s="24">
        <v>17.149999999999999</v>
      </c>
      <c r="N32" s="22">
        <v>10250</v>
      </c>
      <c r="O32" s="22">
        <f t="shared" si="2"/>
        <v>10000.924999999999</v>
      </c>
    </row>
    <row r="33" spans="1:15" ht="19.5" customHeight="1">
      <c r="A33" s="19">
        <v>6</v>
      </c>
      <c r="B33" s="21">
        <v>1.1499999999999999</v>
      </c>
      <c r="C33" s="24">
        <v>1.3</v>
      </c>
      <c r="D33" s="22">
        <v>10250</v>
      </c>
      <c r="E33" s="22">
        <f t="shared" si="0"/>
        <v>10000.924999999999</v>
      </c>
      <c r="F33" s="23">
        <v>38</v>
      </c>
      <c r="G33" s="24">
        <v>9.15</v>
      </c>
      <c r="H33" s="24">
        <v>9.3000000000000007</v>
      </c>
      <c r="I33" s="22">
        <v>10250</v>
      </c>
      <c r="J33" s="22">
        <f t="shared" si="1"/>
        <v>10000.924999999999</v>
      </c>
      <c r="K33" s="23">
        <v>70</v>
      </c>
      <c r="L33" s="24">
        <v>17.149999999999999</v>
      </c>
      <c r="M33" s="24">
        <v>17.3</v>
      </c>
      <c r="N33" s="22">
        <v>10250</v>
      </c>
      <c r="O33" s="22">
        <f t="shared" si="2"/>
        <v>10000.924999999999</v>
      </c>
    </row>
    <row r="34" spans="1:15" ht="19.5" customHeight="1">
      <c r="A34" s="19">
        <v>7</v>
      </c>
      <c r="B34" s="25">
        <v>1.3</v>
      </c>
      <c r="C34" s="21">
        <v>1.45</v>
      </c>
      <c r="D34" s="22">
        <v>10250</v>
      </c>
      <c r="E34" s="22">
        <f t="shared" si="0"/>
        <v>10000.924999999999</v>
      </c>
      <c r="F34" s="23">
        <v>39</v>
      </c>
      <c r="G34" s="24">
        <v>9.3000000000000007</v>
      </c>
      <c r="H34" s="24">
        <v>9.4499999999999993</v>
      </c>
      <c r="I34" s="22">
        <v>10250</v>
      </c>
      <c r="J34" s="22">
        <f t="shared" si="1"/>
        <v>10000.924999999999</v>
      </c>
      <c r="K34" s="23">
        <v>71</v>
      </c>
      <c r="L34" s="24">
        <v>17.3</v>
      </c>
      <c r="M34" s="24">
        <v>17.45</v>
      </c>
      <c r="N34" s="22">
        <v>10250</v>
      </c>
      <c r="O34" s="22">
        <f t="shared" si="2"/>
        <v>10000.924999999999</v>
      </c>
    </row>
    <row r="35" spans="1:15" ht="19.5" customHeight="1">
      <c r="A35" s="19">
        <v>8</v>
      </c>
      <c r="B35" s="19">
        <v>1.45</v>
      </c>
      <c r="C35" s="24">
        <v>2</v>
      </c>
      <c r="D35" s="22">
        <v>10250</v>
      </c>
      <c r="E35" s="22">
        <f t="shared" si="0"/>
        <v>10000.924999999999</v>
      </c>
      <c r="F35" s="23">
        <v>40</v>
      </c>
      <c r="G35" s="24">
        <v>9.4499999999999993</v>
      </c>
      <c r="H35" s="24">
        <v>10</v>
      </c>
      <c r="I35" s="22">
        <v>10250</v>
      </c>
      <c r="J35" s="22">
        <f t="shared" si="1"/>
        <v>10000.924999999999</v>
      </c>
      <c r="K35" s="23">
        <v>72</v>
      </c>
      <c r="L35" s="26">
        <v>17.45</v>
      </c>
      <c r="M35" s="24">
        <v>18</v>
      </c>
      <c r="N35" s="22">
        <v>10250</v>
      </c>
      <c r="O35" s="22">
        <f t="shared" si="2"/>
        <v>10000.924999999999</v>
      </c>
    </row>
    <row r="36" spans="1:15" ht="19.5" customHeight="1">
      <c r="A36" s="19">
        <v>9</v>
      </c>
      <c r="B36" s="25">
        <v>2</v>
      </c>
      <c r="C36" s="21">
        <v>2.15</v>
      </c>
      <c r="D36" s="22">
        <v>10250</v>
      </c>
      <c r="E36" s="22">
        <f t="shared" si="0"/>
        <v>10000.924999999999</v>
      </c>
      <c r="F36" s="23">
        <v>41</v>
      </c>
      <c r="G36" s="24">
        <v>10</v>
      </c>
      <c r="H36" s="26">
        <v>10.15</v>
      </c>
      <c r="I36" s="22">
        <v>10250</v>
      </c>
      <c r="J36" s="22">
        <f t="shared" si="1"/>
        <v>10000.924999999999</v>
      </c>
      <c r="K36" s="23">
        <v>73</v>
      </c>
      <c r="L36" s="26">
        <v>18</v>
      </c>
      <c r="M36" s="24">
        <v>18.149999999999999</v>
      </c>
      <c r="N36" s="22">
        <v>10250</v>
      </c>
      <c r="O36" s="22">
        <f t="shared" si="2"/>
        <v>10000.924999999999</v>
      </c>
    </row>
    <row r="37" spans="1:15" ht="19.5" customHeight="1">
      <c r="A37" s="19">
        <v>10</v>
      </c>
      <c r="B37" s="19">
        <v>2.15</v>
      </c>
      <c r="C37" s="24">
        <v>2.2999999999999998</v>
      </c>
      <c r="D37" s="22">
        <v>10250</v>
      </c>
      <c r="E37" s="22">
        <f t="shared" si="0"/>
        <v>10000.924999999999</v>
      </c>
      <c r="F37" s="23">
        <v>42</v>
      </c>
      <c r="G37" s="24">
        <v>10.15</v>
      </c>
      <c r="H37" s="26">
        <v>10.3</v>
      </c>
      <c r="I37" s="22">
        <v>10250</v>
      </c>
      <c r="J37" s="22">
        <f t="shared" si="1"/>
        <v>10000.924999999999</v>
      </c>
      <c r="K37" s="23">
        <v>74</v>
      </c>
      <c r="L37" s="26">
        <v>18.149999999999999</v>
      </c>
      <c r="M37" s="24">
        <v>18.3</v>
      </c>
      <c r="N37" s="22">
        <v>10250</v>
      </c>
      <c r="O37" s="22">
        <f t="shared" si="2"/>
        <v>10000.924999999999</v>
      </c>
    </row>
    <row r="38" spans="1:15" ht="19.5" customHeight="1">
      <c r="A38" s="19">
        <v>11</v>
      </c>
      <c r="B38" s="25">
        <v>2.2999999999999998</v>
      </c>
      <c r="C38" s="21">
        <v>2.4500000000000002</v>
      </c>
      <c r="D38" s="22">
        <v>10250</v>
      </c>
      <c r="E38" s="22">
        <f t="shared" si="0"/>
        <v>10000.924999999999</v>
      </c>
      <c r="F38" s="23">
        <v>43</v>
      </c>
      <c r="G38" s="24">
        <v>10.3</v>
      </c>
      <c r="H38" s="26">
        <v>10.45</v>
      </c>
      <c r="I38" s="22">
        <v>10250</v>
      </c>
      <c r="J38" s="22">
        <f t="shared" si="1"/>
        <v>10000.924999999999</v>
      </c>
      <c r="K38" s="23">
        <v>75</v>
      </c>
      <c r="L38" s="26">
        <v>18.3</v>
      </c>
      <c r="M38" s="24">
        <v>18.45</v>
      </c>
      <c r="N38" s="22">
        <v>10250</v>
      </c>
      <c r="O38" s="22">
        <f t="shared" si="2"/>
        <v>10000.924999999999</v>
      </c>
    </row>
    <row r="39" spans="1:15" ht="19.5" customHeight="1">
      <c r="A39" s="19">
        <v>12</v>
      </c>
      <c r="B39" s="19">
        <v>2.4500000000000002</v>
      </c>
      <c r="C39" s="24">
        <v>3</v>
      </c>
      <c r="D39" s="22">
        <v>10250</v>
      </c>
      <c r="E39" s="22">
        <f t="shared" si="0"/>
        <v>10000.924999999999</v>
      </c>
      <c r="F39" s="23">
        <v>44</v>
      </c>
      <c r="G39" s="24">
        <v>10.45</v>
      </c>
      <c r="H39" s="26">
        <v>11</v>
      </c>
      <c r="I39" s="22">
        <v>10250</v>
      </c>
      <c r="J39" s="22">
        <f t="shared" si="1"/>
        <v>10000.924999999999</v>
      </c>
      <c r="K39" s="23">
        <v>76</v>
      </c>
      <c r="L39" s="26">
        <v>18.45</v>
      </c>
      <c r="M39" s="24">
        <v>19</v>
      </c>
      <c r="N39" s="22">
        <v>10250</v>
      </c>
      <c r="O39" s="22">
        <f t="shared" si="2"/>
        <v>10000.924999999999</v>
      </c>
    </row>
    <row r="40" spans="1:15" ht="19.5" customHeight="1">
      <c r="A40" s="19">
        <v>13</v>
      </c>
      <c r="B40" s="25">
        <v>3</v>
      </c>
      <c r="C40" s="27">
        <v>3.15</v>
      </c>
      <c r="D40" s="22">
        <v>10250</v>
      </c>
      <c r="E40" s="22">
        <f t="shared" si="0"/>
        <v>10000.924999999999</v>
      </c>
      <c r="F40" s="23">
        <v>45</v>
      </c>
      <c r="G40" s="24">
        <v>11</v>
      </c>
      <c r="H40" s="26">
        <v>11.15</v>
      </c>
      <c r="I40" s="22">
        <v>10250</v>
      </c>
      <c r="J40" s="22">
        <f t="shared" si="1"/>
        <v>10000.924999999999</v>
      </c>
      <c r="K40" s="23">
        <v>77</v>
      </c>
      <c r="L40" s="26">
        <v>19</v>
      </c>
      <c r="M40" s="24">
        <v>19.149999999999999</v>
      </c>
      <c r="N40" s="22">
        <v>10250</v>
      </c>
      <c r="O40" s="22">
        <f t="shared" si="2"/>
        <v>10000.924999999999</v>
      </c>
    </row>
    <row r="41" spans="1:15" ht="19.5" customHeight="1">
      <c r="A41" s="19">
        <v>14</v>
      </c>
      <c r="B41" s="19">
        <v>3.15</v>
      </c>
      <c r="C41" s="26">
        <v>3.3</v>
      </c>
      <c r="D41" s="22">
        <v>10250</v>
      </c>
      <c r="E41" s="22">
        <f t="shared" si="0"/>
        <v>10000.924999999999</v>
      </c>
      <c r="F41" s="23">
        <v>46</v>
      </c>
      <c r="G41" s="24">
        <v>11.15</v>
      </c>
      <c r="H41" s="26">
        <v>11.3</v>
      </c>
      <c r="I41" s="22">
        <v>10250</v>
      </c>
      <c r="J41" s="22">
        <f t="shared" si="1"/>
        <v>10000.924999999999</v>
      </c>
      <c r="K41" s="23">
        <v>78</v>
      </c>
      <c r="L41" s="26">
        <v>19.149999999999999</v>
      </c>
      <c r="M41" s="24">
        <v>19.3</v>
      </c>
      <c r="N41" s="22">
        <v>10250</v>
      </c>
      <c r="O41" s="22">
        <f t="shared" si="2"/>
        <v>10000.924999999999</v>
      </c>
    </row>
    <row r="42" spans="1:15" ht="19.5" customHeight="1">
      <c r="A42" s="19">
        <v>15</v>
      </c>
      <c r="B42" s="25">
        <v>3.3</v>
      </c>
      <c r="C42" s="27">
        <v>3.45</v>
      </c>
      <c r="D42" s="22">
        <v>10250</v>
      </c>
      <c r="E42" s="22">
        <f t="shared" si="0"/>
        <v>10000.924999999999</v>
      </c>
      <c r="F42" s="23">
        <v>47</v>
      </c>
      <c r="G42" s="24">
        <v>11.3</v>
      </c>
      <c r="H42" s="26">
        <v>11.45</v>
      </c>
      <c r="I42" s="22">
        <v>10250</v>
      </c>
      <c r="J42" s="22">
        <f t="shared" si="1"/>
        <v>10000.924999999999</v>
      </c>
      <c r="K42" s="23">
        <v>79</v>
      </c>
      <c r="L42" s="26">
        <v>19.3</v>
      </c>
      <c r="M42" s="24">
        <v>19.45</v>
      </c>
      <c r="N42" s="22">
        <v>10250</v>
      </c>
      <c r="O42" s="22">
        <f t="shared" si="2"/>
        <v>10000.924999999999</v>
      </c>
    </row>
    <row r="43" spans="1:15" ht="19.5" customHeight="1">
      <c r="A43" s="19">
        <v>16</v>
      </c>
      <c r="B43" s="19">
        <v>3.45</v>
      </c>
      <c r="C43" s="26">
        <v>4</v>
      </c>
      <c r="D43" s="22">
        <v>10250</v>
      </c>
      <c r="E43" s="22">
        <f t="shared" si="0"/>
        <v>10000.924999999999</v>
      </c>
      <c r="F43" s="23">
        <v>48</v>
      </c>
      <c r="G43" s="24">
        <v>11.45</v>
      </c>
      <c r="H43" s="26">
        <v>12</v>
      </c>
      <c r="I43" s="22">
        <v>10250</v>
      </c>
      <c r="J43" s="22">
        <f t="shared" si="1"/>
        <v>10000.924999999999</v>
      </c>
      <c r="K43" s="23">
        <v>80</v>
      </c>
      <c r="L43" s="26">
        <v>19.45</v>
      </c>
      <c r="M43" s="24">
        <v>20</v>
      </c>
      <c r="N43" s="22">
        <v>10250</v>
      </c>
      <c r="O43" s="22">
        <f t="shared" si="2"/>
        <v>10000.924999999999</v>
      </c>
    </row>
    <row r="44" spans="1:15" ht="19.5" customHeight="1">
      <c r="A44" s="19">
        <v>17</v>
      </c>
      <c r="B44" s="25">
        <v>4</v>
      </c>
      <c r="C44" s="27">
        <v>4.1500000000000004</v>
      </c>
      <c r="D44" s="22">
        <v>10250</v>
      </c>
      <c r="E44" s="22">
        <f t="shared" si="0"/>
        <v>10000.924999999999</v>
      </c>
      <c r="F44" s="23">
        <v>49</v>
      </c>
      <c r="G44" s="24">
        <v>12</v>
      </c>
      <c r="H44" s="26">
        <v>12.15</v>
      </c>
      <c r="I44" s="22">
        <v>10250</v>
      </c>
      <c r="J44" s="22">
        <f t="shared" si="1"/>
        <v>10000.924999999999</v>
      </c>
      <c r="K44" s="23">
        <v>81</v>
      </c>
      <c r="L44" s="26">
        <v>20</v>
      </c>
      <c r="M44" s="24">
        <v>20.149999999999999</v>
      </c>
      <c r="N44" s="22">
        <v>10250</v>
      </c>
      <c r="O44" s="22">
        <f t="shared" si="2"/>
        <v>10000.924999999999</v>
      </c>
    </row>
    <row r="45" spans="1:15" ht="19.5" customHeight="1">
      <c r="A45" s="19">
        <v>18</v>
      </c>
      <c r="B45" s="19">
        <v>4.1500000000000004</v>
      </c>
      <c r="C45" s="26">
        <v>4.3</v>
      </c>
      <c r="D45" s="22">
        <v>10250</v>
      </c>
      <c r="E45" s="22">
        <f t="shared" si="0"/>
        <v>10000.924999999999</v>
      </c>
      <c r="F45" s="23">
        <v>50</v>
      </c>
      <c r="G45" s="24">
        <v>12.15</v>
      </c>
      <c r="H45" s="26">
        <v>12.3</v>
      </c>
      <c r="I45" s="22">
        <v>10250</v>
      </c>
      <c r="J45" s="22">
        <f t="shared" si="1"/>
        <v>10000.924999999999</v>
      </c>
      <c r="K45" s="23">
        <v>82</v>
      </c>
      <c r="L45" s="26">
        <v>20.149999999999999</v>
      </c>
      <c r="M45" s="24">
        <v>20.3</v>
      </c>
      <c r="N45" s="22">
        <v>10250</v>
      </c>
      <c r="O45" s="22">
        <f t="shared" si="2"/>
        <v>10000.924999999999</v>
      </c>
    </row>
    <row r="46" spans="1:15" ht="19.5" customHeight="1">
      <c r="A46" s="19">
        <v>19</v>
      </c>
      <c r="B46" s="25">
        <v>4.3</v>
      </c>
      <c r="C46" s="27">
        <v>4.45</v>
      </c>
      <c r="D46" s="22">
        <v>10250</v>
      </c>
      <c r="E46" s="22">
        <f t="shared" si="0"/>
        <v>10000.924999999999</v>
      </c>
      <c r="F46" s="23">
        <v>51</v>
      </c>
      <c r="G46" s="24">
        <v>12.3</v>
      </c>
      <c r="H46" s="26">
        <v>12.45</v>
      </c>
      <c r="I46" s="22">
        <v>10250</v>
      </c>
      <c r="J46" s="22">
        <f t="shared" si="1"/>
        <v>10000.924999999999</v>
      </c>
      <c r="K46" s="23">
        <v>83</v>
      </c>
      <c r="L46" s="26">
        <v>20.3</v>
      </c>
      <c r="M46" s="24">
        <v>20.45</v>
      </c>
      <c r="N46" s="22">
        <v>10250</v>
      </c>
      <c r="O46" s="22">
        <f t="shared" si="2"/>
        <v>10000.924999999999</v>
      </c>
    </row>
    <row r="47" spans="1:15" ht="19.5" customHeight="1">
      <c r="A47" s="19">
        <v>20</v>
      </c>
      <c r="B47" s="19">
        <v>4.45</v>
      </c>
      <c r="C47" s="26">
        <v>5</v>
      </c>
      <c r="D47" s="22">
        <v>10250</v>
      </c>
      <c r="E47" s="22">
        <f t="shared" si="0"/>
        <v>10000.924999999999</v>
      </c>
      <c r="F47" s="23">
        <v>52</v>
      </c>
      <c r="G47" s="24">
        <v>12.45</v>
      </c>
      <c r="H47" s="26">
        <v>13</v>
      </c>
      <c r="I47" s="22">
        <v>10250</v>
      </c>
      <c r="J47" s="22">
        <f t="shared" si="1"/>
        <v>10000.924999999999</v>
      </c>
      <c r="K47" s="23">
        <v>84</v>
      </c>
      <c r="L47" s="26">
        <v>20.45</v>
      </c>
      <c r="M47" s="24">
        <v>21</v>
      </c>
      <c r="N47" s="22">
        <v>10250</v>
      </c>
      <c r="O47" s="22">
        <f t="shared" si="2"/>
        <v>10000.924999999999</v>
      </c>
    </row>
    <row r="48" spans="1:15" ht="19.5" customHeight="1">
      <c r="A48" s="19">
        <v>21</v>
      </c>
      <c r="B48" s="24">
        <v>5</v>
      </c>
      <c r="C48" s="27">
        <v>5.15</v>
      </c>
      <c r="D48" s="22">
        <v>10250</v>
      </c>
      <c r="E48" s="22">
        <f t="shared" si="0"/>
        <v>10000.924999999999</v>
      </c>
      <c r="F48" s="23">
        <v>53</v>
      </c>
      <c r="G48" s="24">
        <v>13</v>
      </c>
      <c r="H48" s="26">
        <v>13.15</v>
      </c>
      <c r="I48" s="22">
        <v>10250</v>
      </c>
      <c r="J48" s="22">
        <f t="shared" si="1"/>
        <v>10000.924999999999</v>
      </c>
      <c r="K48" s="23">
        <v>85</v>
      </c>
      <c r="L48" s="26">
        <v>21</v>
      </c>
      <c r="M48" s="24">
        <v>21.15</v>
      </c>
      <c r="N48" s="22">
        <v>10250</v>
      </c>
      <c r="O48" s="22">
        <f t="shared" si="2"/>
        <v>10000.924999999999</v>
      </c>
    </row>
    <row r="49" spans="1:18" ht="19.5" customHeight="1">
      <c r="A49" s="19">
        <v>22</v>
      </c>
      <c r="B49" s="21">
        <v>5.15</v>
      </c>
      <c r="C49" s="26">
        <v>5.3</v>
      </c>
      <c r="D49" s="22">
        <v>10250</v>
      </c>
      <c r="E49" s="22">
        <f t="shared" si="0"/>
        <v>10000.924999999999</v>
      </c>
      <c r="F49" s="23">
        <v>54</v>
      </c>
      <c r="G49" s="24">
        <v>13.15</v>
      </c>
      <c r="H49" s="26">
        <v>13.3</v>
      </c>
      <c r="I49" s="22">
        <v>10250</v>
      </c>
      <c r="J49" s="22">
        <f t="shared" si="1"/>
        <v>10000.924999999999</v>
      </c>
      <c r="K49" s="23">
        <v>86</v>
      </c>
      <c r="L49" s="26">
        <v>21.15</v>
      </c>
      <c r="M49" s="24">
        <v>21.3</v>
      </c>
      <c r="N49" s="22">
        <v>10250</v>
      </c>
      <c r="O49" s="22">
        <f t="shared" si="2"/>
        <v>10000.924999999999</v>
      </c>
    </row>
    <row r="50" spans="1:18" ht="19.5" customHeight="1">
      <c r="A50" s="19">
        <v>23</v>
      </c>
      <c r="B50" s="24">
        <v>5.3</v>
      </c>
      <c r="C50" s="27">
        <v>5.45</v>
      </c>
      <c r="D50" s="22">
        <v>10250</v>
      </c>
      <c r="E50" s="22">
        <f t="shared" si="0"/>
        <v>10000.924999999999</v>
      </c>
      <c r="F50" s="23">
        <v>55</v>
      </c>
      <c r="G50" s="24">
        <v>13.3</v>
      </c>
      <c r="H50" s="26">
        <v>13.45</v>
      </c>
      <c r="I50" s="22">
        <v>10250</v>
      </c>
      <c r="J50" s="22">
        <f t="shared" si="1"/>
        <v>10000.924999999999</v>
      </c>
      <c r="K50" s="23">
        <v>87</v>
      </c>
      <c r="L50" s="26">
        <v>21.3</v>
      </c>
      <c r="M50" s="24">
        <v>21.45</v>
      </c>
      <c r="N50" s="22">
        <v>10250</v>
      </c>
      <c r="O50" s="22">
        <f t="shared" si="2"/>
        <v>10000.924999999999</v>
      </c>
    </row>
    <row r="51" spans="1:18" ht="19.5" customHeight="1">
      <c r="A51" s="19">
        <v>24</v>
      </c>
      <c r="B51" s="21">
        <v>5.45</v>
      </c>
      <c r="C51" s="26">
        <v>6</v>
      </c>
      <c r="D51" s="22">
        <v>10250</v>
      </c>
      <c r="E51" s="22">
        <f t="shared" si="0"/>
        <v>10000.924999999999</v>
      </c>
      <c r="F51" s="23">
        <v>56</v>
      </c>
      <c r="G51" s="24">
        <v>13.45</v>
      </c>
      <c r="H51" s="26">
        <v>14</v>
      </c>
      <c r="I51" s="22">
        <v>10250</v>
      </c>
      <c r="J51" s="22">
        <f t="shared" si="1"/>
        <v>10000.924999999999</v>
      </c>
      <c r="K51" s="23">
        <v>88</v>
      </c>
      <c r="L51" s="26">
        <v>21.45</v>
      </c>
      <c r="M51" s="24">
        <v>22</v>
      </c>
      <c r="N51" s="22">
        <v>10250</v>
      </c>
      <c r="O51" s="22">
        <f t="shared" si="2"/>
        <v>10000.924999999999</v>
      </c>
    </row>
    <row r="52" spans="1:18" ht="19.5" customHeight="1">
      <c r="A52" s="19">
        <v>25</v>
      </c>
      <c r="B52" s="24">
        <v>6</v>
      </c>
      <c r="C52" s="27">
        <v>6.15</v>
      </c>
      <c r="D52" s="22">
        <v>10250</v>
      </c>
      <c r="E52" s="22">
        <f t="shared" si="0"/>
        <v>10000.924999999999</v>
      </c>
      <c r="F52" s="23">
        <v>57</v>
      </c>
      <c r="G52" s="24">
        <v>14</v>
      </c>
      <c r="H52" s="26">
        <v>14.15</v>
      </c>
      <c r="I52" s="22">
        <v>10250</v>
      </c>
      <c r="J52" s="22">
        <f t="shared" si="1"/>
        <v>10000.924999999999</v>
      </c>
      <c r="K52" s="23">
        <v>89</v>
      </c>
      <c r="L52" s="26">
        <v>22</v>
      </c>
      <c r="M52" s="24">
        <v>22.15</v>
      </c>
      <c r="N52" s="22">
        <v>10250</v>
      </c>
      <c r="O52" s="22">
        <f t="shared" si="2"/>
        <v>10000.924999999999</v>
      </c>
    </row>
    <row r="53" spans="1:18" ht="19.5" customHeight="1">
      <c r="A53" s="19">
        <v>26</v>
      </c>
      <c r="B53" s="21">
        <v>6.15</v>
      </c>
      <c r="C53" s="26">
        <v>6.3</v>
      </c>
      <c r="D53" s="22">
        <v>10250</v>
      </c>
      <c r="E53" s="22">
        <f t="shared" si="0"/>
        <v>10000.924999999999</v>
      </c>
      <c r="F53" s="23">
        <v>58</v>
      </c>
      <c r="G53" s="24">
        <v>14.15</v>
      </c>
      <c r="H53" s="26">
        <v>14.3</v>
      </c>
      <c r="I53" s="22">
        <v>10250</v>
      </c>
      <c r="J53" s="22">
        <f t="shared" si="1"/>
        <v>10000.924999999999</v>
      </c>
      <c r="K53" s="23">
        <v>90</v>
      </c>
      <c r="L53" s="26">
        <v>22.15</v>
      </c>
      <c r="M53" s="24">
        <v>22.3</v>
      </c>
      <c r="N53" s="22">
        <v>10250</v>
      </c>
      <c r="O53" s="22">
        <f t="shared" si="2"/>
        <v>10000.924999999999</v>
      </c>
    </row>
    <row r="54" spans="1:18" ht="19.5" customHeight="1">
      <c r="A54" s="19">
        <v>27</v>
      </c>
      <c r="B54" s="24">
        <v>6.3</v>
      </c>
      <c r="C54" s="27">
        <v>6.45</v>
      </c>
      <c r="D54" s="22">
        <v>10250</v>
      </c>
      <c r="E54" s="22">
        <f t="shared" si="0"/>
        <v>10000.924999999999</v>
      </c>
      <c r="F54" s="23">
        <v>59</v>
      </c>
      <c r="G54" s="24">
        <v>14.3</v>
      </c>
      <c r="H54" s="26">
        <v>14.45</v>
      </c>
      <c r="I54" s="22">
        <v>10250</v>
      </c>
      <c r="J54" s="22">
        <f t="shared" si="1"/>
        <v>10000.924999999999</v>
      </c>
      <c r="K54" s="23">
        <v>91</v>
      </c>
      <c r="L54" s="26">
        <v>22.3</v>
      </c>
      <c r="M54" s="24">
        <v>22.45</v>
      </c>
      <c r="N54" s="22">
        <v>10250</v>
      </c>
      <c r="O54" s="22">
        <f t="shared" si="2"/>
        <v>10000.924999999999</v>
      </c>
    </row>
    <row r="55" spans="1:18" ht="19.5" customHeight="1">
      <c r="A55" s="19">
        <v>28</v>
      </c>
      <c r="B55" s="21">
        <v>6.45</v>
      </c>
      <c r="C55" s="26">
        <v>7</v>
      </c>
      <c r="D55" s="22">
        <v>10250</v>
      </c>
      <c r="E55" s="22">
        <f t="shared" si="0"/>
        <v>10000.924999999999</v>
      </c>
      <c r="F55" s="23">
        <v>60</v>
      </c>
      <c r="G55" s="24">
        <v>14.45</v>
      </c>
      <c r="H55" s="24">
        <v>15</v>
      </c>
      <c r="I55" s="22">
        <v>10250</v>
      </c>
      <c r="J55" s="22">
        <f t="shared" si="1"/>
        <v>10000.924999999999</v>
      </c>
      <c r="K55" s="23">
        <v>92</v>
      </c>
      <c r="L55" s="26">
        <v>22.45</v>
      </c>
      <c r="M55" s="24">
        <v>23</v>
      </c>
      <c r="N55" s="22">
        <v>10250</v>
      </c>
      <c r="O55" s="22">
        <f t="shared" si="2"/>
        <v>10000.924999999999</v>
      </c>
    </row>
    <row r="56" spans="1:18" ht="19.5" customHeight="1">
      <c r="A56" s="19">
        <v>29</v>
      </c>
      <c r="B56" s="24">
        <v>7</v>
      </c>
      <c r="C56" s="27">
        <v>7.15</v>
      </c>
      <c r="D56" s="22">
        <v>10250</v>
      </c>
      <c r="E56" s="22">
        <f t="shared" si="0"/>
        <v>10000.924999999999</v>
      </c>
      <c r="F56" s="23">
        <v>61</v>
      </c>
      <c r="G56" s="24">
        <v>15</v>
      </c>
      <c r="H56" s="24">
        <v>15.15</v>
      </c>
      <c r="I56" s="22">
        <v>10250</v>
      </c>
      <c r="J56" s="22">
        <f t="shared" si="1"/>
        <v>10000.924999999999</v>
      </c>
      <c r="K56" s="23">
        <v>93</v>
      </c>
      <c r="L56" s="26">
        <v>23</v>
      </c>
      <c r="M56" s="24">
        <v>23.15</v>
      </c>
      <c r="N56" s="22">
        <v>10250</v>
      </c>
      <c r="O56" s="22">
        <f t="shared" si="2"/>
        <v>10000.924999999999</v>
      </c>
    </row>
    <row r="57" spans="1:18" ht="19.5" customHeight="1">
      <c r="A57" s="19">
        <v>30</v>
      </c>
      <c r="B57" s="21">
        <v>7.15</v>
      </c>
      <c r="C57" s="26">
        <v>7.3</v>
      </c>
      <c r="D57" s="22">
        <v>10250</v>
      </c>
      <c r="E57" s="22">
        <f t="shared" si="0"/>
        <v>10000.924999999999</v>
      </c>
      <c r="F57" s="23">
        <v>62</v>
      </c>
      <c r="G57" s="24">
        <v>15.15</v>
      </c>
      <c r="H57" s="24">
        <v>15.3</v>
      </c>
      <c r="I57" s="22">
        <v>10250</v>
      </c>
      <c r="J57" s="22">
        <f t="shared" si="1"/>
        <v>10000.924999999999</v>
      </c>
      <c r="K57" s="23">
        <v>94</v>
      </c>
      <c r="L57" s="24">
        <v>23.15</v>
      </c>
      <c r="M57" s="24">
        <v>23.3</v>
      </c>
      <c r="N57" s="22">
        <v>10250</v>
      </c>
      <c r="O57" s="22">
        <f t="shared" si="2"/>
        <v>10000.924999999999</v>
      </c>
    </row>
    <row r="58" spans="1:18" ht="19.5" customHeight="1">
      <c r="A58" s="19">
        <v>31</v>
      </c>
      <c r="B58" s="24">
        <v>7.3</v>
      </c>
      <c r="C58" s="27">
        <v>7.45</v>
      </c>
      <c r="D58" s="22">
        <v>10250</v>
      </c>
      <c r="E58" s="22">
        <f t="shared" si="0"/>
        <v>10000.924999999999</v>
      </c>
      <c r="F58" s="23">
        <v>63</v>
      </c>
      <c r="G58" s="24">
        <v>15.3</v>
      </c>
      <c r="H58" s="24">
        <v>15.45</v>
      </c>
      <c r="I58" s="22">
        <v>10250</v>
      </c>
      <c r="J58" s="22">
        <f t="shared" si="1"/>
        <v>10000.924999999999</v>
      </c>
      <c r="K58" s="23">
        <v>95</v>
      </c>
      <c r="L58" s="24">
        <v>23.3</v>
      </c>
      <c r="M58" s="24">
        <v>23.45</v>
      </c>
      <c r="N58" s="22">
        <v>10250</v>
      </c>
      <c r="O58" s="22">
        <f t="shared" si="2"/>
        <v>10000.924999999999</v>
      </c>
    </row>
    <row r="59" spans="1:18" ht="19.5" customHeight="1">
      <c r="A59" s="19">
        <v>32</v>
      </c>
      <c r="B59" s="21">
        <v>7.45</v>
      </c>
      <c r="C59" s="26">
        <v>8</v>
      </c>
      <c r="D59" s="22">
        <v>10250</v>
      </c>
      <c r="E59" s="22">
        <f t="shared" si="0"/>
        <v>10000.924999999999</v>
      </c>
      <c r="F59" s="23">
        <v>64</v>
      </c>
      <c r="G59" s="24">
        <v>15.45</v>
      </c>
      <c r="H59" s="24">
        <v>16</v>
      </c>
      <c r="I59" s="22">
        <v>10250</v>
      </c>
      <c r="J59" s="22">
        <f t="shared" si="1"/>
        <v>10000.924999999999</v>
      </c>
      <c r="K59" s="28">
        <v>96</v>
      </c>
      <c r="L59" s="24">
        <v>23.45</v>
      </c>
      <c r="M59" s="29">
        <v>24</v>
      </c>
      <c r="N59" s="22">
        <v>10250</v>
      </c>
      <c r="O59" s="22">
        <f t="shared" si="2"/>
        <v>10000.924999999999</v>
      </c>
    </row>
    <row r="60" spans="1:18" ht="19.5" customHeight="1">
      <c r="A60" s="30"/>
      <c r="B60" s="31"/>
      <c r="C60" s="32"/>
      <c r="D60" s="33">
        <f>SUM(D28:D59)</f>
        <v>328000</v>
      </c>
      <c r="E60" s="34">
        <f>SUM(E28:E59)</f>
        <v>320029.5999999998</v>
      </c>
      <c r="F60" s="35"/>
      <c r="G60" s="36"/>
      <c r="H60" s="36"/>
      <c r="I60" s="34">
        <f>SUM(I28:I59)</f>
        <v>328000</v>
      </c>
      <c r="J60" s="33">
        <f>SUM(J28:J59)</f>
        <v>320029.5999999998</v>
      </c>
      <c r="K60" s="35"/>
      <c r="L60" s="36"/>
      <c r="M60" s="36"/>
      <c r="N60" s="33">
        <f>SUM(N28:N59)</f>
        <v>328000</v>
      </c>
      <c r="O60" s="34">
        <f>SUM(O28:O59)</f>
        <v>320029.5999999998</v>
      </c>
      <c r="P60" s="14"/>
      <c r="Q60" s="37"/>
      <c r="R60" s="14"/>
    </row>
    <row r="64" spans="1:18" ht="19.5" customHeight="1">
      <c r="A64" t="s">
        <v>55</v>
      </c>
      <c r="B64">
        <f>SUM(D60,I60,N60)/(4000*1000)</f>
        <v>0.246</v>
      </c>
      <c r="C64">
        <f>ROUNDDOWN(SUM(E60,J60,O60)/(4000*1000),4)</f>
        <v>0.24</v>
      </c>
    </row>
    <row r="66" spans="1:17" ht="19.5" customHeight="1">
      <c r="A66" s="2" t="s">
        <v>30</v>
      </c>
      <c r="D66" s="33"/>
      <c r="E66" s="38"/>
      <c r="J66" s="38"/>
      <c r="O66" s="38"/>
      <c r="Q66" s="38"/>
    </row>
    <row r="67" spans="1:17" ht="19.5" customHeight="1">
      <c r="D67" s="33"/>
      <c r="J67" s="38"/>
      <c r="Q67" s="38"/>
    </row>
    <row r="68" spans="1:17" ht="19.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19.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19.5" customHeight="1">
      <c r="D70" s="33"/>
      <c r="E70" s="38"/>
      <c r="H70" s="38"/>
      <c r="J70" s="38"/>
    </row>
    <row r="71" spans="1:17" ht="19.5" customHeight="1">
      <c r="D71" s="33"/>
      <c r="E71" s="38"/>
      <c r="H71" s="38"/>
      <c r="M71" s="7" t="s">
        <v>33</v>
      </c>
    </row>
    <row r="72" spans="1:17" ht="19.5" customHeight="1">
      <c r="D72" s="33"/>
      <c r="E72" s="38"/>
      <c r="H72" s="38"/>
    </row>
    <row r="73" spans="1:17" ht="19.5" customHeight="1">
      <c r="D73" s="33"/>
      <c r="E73" s="38"/>
      <c r="H73" s="38"/>
    </row>
    <row r="74" spans="1:17" ht="19.5" customHeight="1">
      <c r="D74" s="33"/>
      <c r="E74" s="38"/>
      <c r="H74" s="38"/>
    </row>
    <row r="75" spans="1:17" ht="19.5" customHeight="1">
      <c r="D75" s="33"/>
      <c r="E75" s="38"/>
      <c r="H75" s="38"/>
    </row>
    <row r="76" spans="1:17" ht="19.5" customHeight="1">
      <c r="D76" s="33"/>
      <c r="E76" s="38"/>
      <c r="H76" s="38"/>
    </row>
    <row r="77" spans="1:17" ht="19.5" customHeight="1">
      <c r="D77" s="33"/>
      <c r="E77" s="38"/>
      <c r="H77" s="38"/>
    </row>
    <row r="78" spans="1:17" ht="19.5" customHeight="1">
      <c r="D78" s="33"/>
      <c r="E78" s="38"/>
      <c r="H78" s="38"/>
    </row>
    <row r="79" spans="1:17" ht="19.5" customHeight="1">
      <c r="D79" s="33"/>
      <c r="E79" s="38"/>
      <c r="H79" s="38"/>
    </row>
    <row r="80" spans="1:17" ht="19.5" customHeight="1">
      <c r="D80" s="33"/>
      <c r="E80" s="38"/>
      <c r="H80" s="38"/>
    </row>
    <row r="81" spans="4:8" ht="19.5" customHeight="1">
      <c r="D81" s="33"/>
      <c r="E81" s="38"/>
      <c r="H81" s="38"/>
    </row>
    <row r="82" spans="4:8" ht="19.5" customHeight="1">
      <c r="D82" s="33"/>
      <c r="E82" s="38"/>
      <c r="H82" s="38"/>
    </row>
    <row r="83" spans="4:8" ht="19.5" customHeight="1">
      <c r="D83" s="33"/>
      <c r="E83" s="38"/>
      <c r="H83" s="38"/>
    </row>
    <row r="84" spans="4:8" ht="19.5" customHeight="1">
      <c r="D84" s="33"/>
      <c r="E84" s="38"/>
      <c r="H84" s="38"/>
    </row>
    <row r="85" spans="4:8" ht="19.5" customHeight="1">
      <c r="D85" s="33"/>
      <c r="E85" s="38"/>
      <c r="H85" s="38"/>
    </row>
    <row r="86" spans="4:8" ht="19.5" customHeight="1">
      <c r="D86" s="33"/>
      <c r="E86" s="38"/>
      <c r="H86" s="38"/>
    </row>
    <row r="87" spans="4:8" ht="19.5" customHeight="1">
      <c r="D87" s="33"/>
      <c r="E87" s="38"/>
      <c r="H87" s="38"/>
    </row>
    <row r="88" spans="4:8" ht="19.5" customHeight="1">
      <c r="D88" s="33"/>
      <c r="E88" s="38"/>
      <c r="H88" s="38"/>
    </row>
    <row r="89" spans="4:8" ht="19.5" customHeight="1">
      <c r="D89" s="33"/>
      <c r="E89" s="38"/>
      <c r="H89" s="38"/>
    </row>
    <row r="90" spans="4:8" ht="19.5" customHeight="1">
      <c r="D90" s="33"/>
      <c r="E90" s="38"/>
      <c r="H90" s="38"/>
    </row>
    <row r="91" spans="4:8" ht="19.5" customHeight="1">
      <c r="D91" s="33"/>
      <c r="E91" s="38"/>
      <c r="H91" s="38"/>
    </row>
    <row r="92" spans="4:8" ht="19.5" customHeight="1">
      <c r="D92" s="33"/>
      <c r="E92" s="38"/>
      <c r="H92" s="38"/>
    </row>
    <row r="93" spans="4:8" ht="19.5" customHeight="1">
      <c r="D93" s="33"/>
      <c r="E93" s="38"/>
      <c r="H93" s="38"/>
    </row>
    <row r="94" spans="4:8" ht="19.5" customHeight="1">
      <c r="D94" s="42"/>
      <c r="E94" s="38"/>
      <c r="H94" s="38"/>
    </row>
    <row r="95" spans="4:8" ht="19.5" customHeight="1">
      <c r="E95" s="38"/>
      <c r="H95" s="38"/>
    </row>
    <row r="96" spans="4:8" ht="19.5" customHeight="1">
      <c r="E96" s="38"/>
      <c r="H96" s="38"/>
    </row>
    <row r="97" spans="4:8" ht="19.5" customHeight="1">
      <c r="E97" s="38"/>
      <c r="H97" s="38"/>
    </row>
    <row r="98" spans="4:8" ht="19.5" customHeight="1">
      <c r="D98" s="43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>
  <dimension ref="A2:R98"/>
  <sheetViews>
    <sheetView topLeftCell="A19" workbookViewId="0">
      <selection activeCell="A26" sqref="A26"/>
    </sheetView>
  </sheetViews>
  <sheetFormatPr defaultColWidth="14.28515625" defaultRowHeight="34.5" customHeight="1"/>
  <sheetData>
    <row r="2" spans="1:15" ht="34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34.5" customHeight="1">
      <c r="A4" s="2" t="s">
        <v>56</v>
      </c>
      <c r="B4" s="2"/>
      <c r="C4" s="2"/>
      <c r="D4" s="2"/>
      <c r="E4" s="2"/>
      <c r="F4" s="2"/>
      <c r="G4" s="2"/>
      <c r="H4" s="2"/>
      <c r="I4" s="2"/>
    </row>
    <row r="5" spans="1:15" ht="34.5" customHeight="1">
      <c r="A5" s="2"/>
    </row>
    <row r="6" spans="1:15" ht="34.5" customHeight="1">
      <c r="A6" s="2" t="s">
        <v>2</v>
      </c>
    </row>
    <row r="7" spans="1:15" ht="34.5" customHeight="1">
      <c r="A7" s="2" t="s">
        <v>3</v>
      </c>
    </row>
    <row r="8" spans="1:15" ht="34.5" customHeight="1">
      <c r="A8" s="2" t="s">
        <v>4</v>
      </c>
      <c r="H8" s="3"/>
    </row>
    <row r="9" spans="1:15" ht="34.5" customHeight="1">
      <c r="A9" s="2" t="s">
        <v>5</v>
      </c>
    </row>
    <row r="10" spans="1:15" ht="34.5" customHeight="1">
      <c r="A10" s="2" t="s">
        <v>6</v>
      </c>
    </row>
    <row r="11" spans="1:15" ht="34.5" customHeight="1">
      <c r="A11" s="2"/>
      <c r="G11" s="4"/>
    </row>
    <row r="12" spans="1:15" ht="34.5" customHeight="1">
      <c r="A12" s="2" t="s">
        <v>57</v>
      </c>
      <c r="N12" s="2" t="s">
        <v>58</v>
      </c>
    </row>
    <row r="13" spans="1:15" ht="34.5" customHeight="1">
      <c r="A13" s="2"/>
    </row>
    <row r="14" spans="1:15" ht="34.5" customHeight="1">
      <c r="A14" s="2" t="s">
        <v>9</v>
      </c>
      <c r="N14" s="5" t="s">
        <v>10</v>
      </c>
      <c r="O14" s="6" t="s">
        <v>11</v>
      </c>
    </row>
    <row r="15" spans="1:15" ht="34.5" customHeight="1">
      <c r="N15" s="5"/>
      <c r="O15" s="6"/>
    </row>
    <row r="16" spans="1:15" ht="34.5" customHeight="1">
      <c r="A16" s="7" t="s">
        <v>12</v>
      </c>
      <c r="N16" s="8"/>
      <c r="O16" s="9"/>
    </row>
    <row r="17" spans="1:15" ht="34.5" customHeight="1">
      <c r="A17" s="7" t="s">
        <v>13</v>
      </c>
      <c r="N17" s="10" t="s">
        <v>14</v>
      </c>
      <c r="O17" s="11" t="s">
        <v>46</v>
      </c>
    </row>
    <row r="18" spans="1:15" ht="34.5" customHeight="1">
      <c r="A18" s="7" t="s">
        <v>16</v>
      </c>
      <c r="N18" s="10"/>
      <c r="O18" s="12"/>
    </row>
    <row r="19" spans="1:15" ht="34.5" customHeight="1">
      <c r="A19" s="7" t="s">
        <v>17</v>
      </c>
      <c r="N19" s="10"/>
      <c r="O19" s="12"/>
    </row>
    <row r="20" spans="1:15" ht="34.5" customHeight="1">
      <c r="A20" s="7" t="s">
        <v>18</v>
      </c>
      <c r="N20" s="10"/>
      <c r="O20" s="13"/>
    </row>
    <row r="21" spans="1:15" ht="34.5" customHeight="1">
      <c r="A21" s="2" t="s">
        <v>19</v>
      </c>
      <c r="C21" s="1" t="s">
        <v>20</v>
      </c>
      <c r="D21" s="1"/>
      <c r="N21" s="14"/>
      <c r="O21" s="14"/>
    </row>
    <row r="23" spans="1:15" ht="34.5" customHeight="1">
      <c r="A23" s="2" t="s">
        <v>21</v>
      </c>
      <c r="E23" s="2" t="s">
        <v>22</v>
      </c>
    </row>
    <row r="24" spans="1:15" ht="34.5" customHeight="1">
      <c r="G24" s="2" t="s">
        <v>23</v>
      </c>
    </row>
    <row r="25" spans="1:15" ht="34.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49.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34.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34.5" customHeight="1">
      <c r="A28" s="19">
        <v>1</v>
      </c>
      <c r="B28" s="20">
        <v>0</v>
      </c>
      <c r="C28" s="21">
        <v>0.15</v>
      </c>
      <c r="D28" s="22">
        <v>10250</v>
      </c>
      <c r="E28" s="22">
        <f t="shared" ref="E28:E59" si="0">D28*(100-2.43)/100</f>
        <v>10000.924999999999</v>
      </c>
      <c r="F28" s="23">
        <v>33</v>
      </c>
      <c r="G28" s="24">
        <v>8</v>
      </c>
      <c r="H28" s="24">
        <v>8.15</v>
      </c>
      <c r="I28" s="22">
        <v>10250</v>
      </c>
      <c r="J28" s="22">
        <f t="shared" ref="J28:J59" si="1">I28*(100-2.43)/100</f>
        <v>10000.924999999999</v>
      </c>
      <c r="K28" s="23">
        <v>65</v>
      </c>
      <c r="L28" s="24">
        <v>16</v>
      </c>
      <c r="M28" s="24">
        <v>16.149999999999999</v>
      </c>
      <c r="N28" s="22">
        <v>10250</v>
      </c>
      <c r="O28" s="22">
        <f t="shared" ref="O28:O59" si="2">N28*(100-2.43)/100</f>
        <v>10000.924999999999</v>
      </c>
    </row>
    <row r="29" spans="1:15" ht="34.5" customHeight="1">
      <c r="A29" s="19">
        <v>2</v>
      </c>
      <c r="B29" s="19">
        <v>0.15</v>
      </c>
      <c r="C29" s="25">
        <v>0.3</v>
      </c>
      <c r="D29" s="22">
        <v>10250</v>
      </c>
      <c r="E29" s="22">
        <f t="shared" si="0"/>
        <v>10000.924999999999</v>
      </c>
      <c r="F29" s="23">
        <v>34</v>
      </c>
      <c r="G29" s="24">
        <v>8.15</v>
      </c>
      <c r="H29" s="24">
        <v>8.3000000000000007</v>
      </c>
      <c r="I29" s="22">
        <v>10250</v>
      </c>
      <c r="J29" s="22">
        <f t="shared" si="1"/>
        <v>10000.924999999999</v>
      </c>
      <c r="K29" s="23">
        <v>66</v>
      </c>
      <c r="L29" s="24">
        <v>16.149999999999999</v>
      </c>
      <c r="M29" s="24">
        <v>16.3</v>
      </c>
      <c r="N29" s="22">
        <v>10250</v>
      </c>
      <c r="O29" s="22">
        <f t="shared" si="2"/>
        <v>10000.924999999999</v>
      </c>
    </row>
    <row r="30" spans="1:15" ht="34.5" customHeight="1">
      <c r="A30" s="19">
        <v>3</v>
      </c>
      <c r="B30" s="25">
        <v>0.3</v>
      </c>
      <c r="C30" s="21">
        <v>0.45</v>
      </c>
      <c r="D30" s="22">
        <v>10250</v>
      </c>
      <c r="E30" s="22">
        <f t="shared" si="0"/>
        <v>10000.924999999999</v>
      </c>
      <c r="F30" s="23">
        <v>35</v>
      </c>
      <c r="G30" s="24">
        <v>8.3000000000000007</v>
      </c>
      <c r="H30" s="24">
        <v>8.4499999999999993</v>
      </c>
      <c r="I30" s="22">
        <v>10250</v>
      </c>
      <c r="J30" s="22">
        <f t="shared" si="1"/>
        <v>10000.924999999999</v>
      </c>
      <c r="K30" s="23">
        <v>67</v>
      </c>
      <c r="L30" s="24">
        <v>16.3</v>
      </c>
      <c r="M30" s="24">
        <v>16.45</v>
      </c>
      <c r="N30" s="22">
        <v>10250</v>
      </c>
      <c r="O30" s="22">
        <f t="shared" si="2"/>
        <v>10000.924999999999</v>
      </c>
    </row>
    <row r="31" spans="1:15" ht="34.5" customHeight="1">
      <c r="A31" s="19">
        <v>4</v>
      </c>
      <c r="B31" s="19">
        <v>0.45</v>
      </c>
      <c r="C31" s="24">
        <v>1</v>
      </c>
      <c r="D31" s="22">
        <v>10250</v>
      </c>
      <c r="E31" s="22">
        <f t="shared" si="0"/>
        <v>10000.924999999999</v>
      </c>
      <c r="F31" s="23">
        <v>36</v>
      </c>
      <c r="G31" s="24">
        <v>8.4499999999999993</v>
      </c>
      <c r="H31" s="24">
        <v>9</v>
      </c>
      <c r="I31" s="22">
        <v>10250</v>
      </c>
      <c r="J31" s="22">
        <f t="shared" si="1"/>
        <v>10000.924999999999</v>
      </c>
      <c r="K31" s="23">
        <v>68</v>
      </c>
      <c r="L31" s="24">
        <v>16.45</v>
      </c>
      <c r="M31" s="24">
        <v>17</v>
      </c>
      <c r="N31" s="22">
        <v>10250</v>
      </c>
      <c r="O31" s="22">
        <f t="shared" si="2"/>
        <v>10000.924999999999</v>
      </c>
    </row>
    <row r="32" spans="1:15" ht="34.5" customHeight="1">
      <c r="A32" s="19">
        <v>5</v>
      </c>
      <c r="B32" s="24">
        <v>1</v>
      </c>
      <c r="C32" s="21">
        <v>1.1499999999999999</v>
      </c>
      <c r="D32" s="22">
        <v>10250</v>
      </c>
      <c r="E32" s="22">
        <f t="shared" si="0"/>
        <v>10000.924999999999</v>
      </c>
      <c r="F32" s="23">
        <v>37</v>
      </c>
      <c r="G32" s="24">
        <v>9</v>
      </c>
      <c r="H32" s="24">
        <v>9.15</v>
      </c>
      <c r="I32" s="22">
        <v>10250</v>
      </c>
      <c r="J32" s="22">
        <f t="shared" si="1"/>
        <v>10000.924999999999</v>
      </c>
      <c r="K32" s="23">
        <v>69</v>
      </c>
      <c r="L32" s="24">
        <v>17</v>
      </c>
      <c r="M32" s="24">
        <v>17.149999999999999</v>
      </c>
      <c r="N32" s="22">
        <v>10250</v>
      </c>
      <c r="O32" s="22">
        <f t="shared" si="2"/>
        <v>10000.924999999999</v>
      </c>
    </row>
    <row r="33" spans="1:15" ht="34.5" customHeight="1">
      <c r="A33" s="19">
        <v>6</v>
      </c>
      <c r="B33" s="21">
        <v>1.1499999999999999</v>
      </c>
      <c r="C33" s="24">
        <v>1.3</v>
      </c>
      <c r="D33" s="22">
        <v>10250</v>
      </c>
      <c r="E33" s="22">
        <f t="shared" si="0"/>
        <v>10000.924999999999</v>
      </c>
      <c r="F33" s="23">
        <v>38</v>
      </c>
      <c r="G33" s="24">
        <v>9.15</v>
      </c>
      <c r="H33" s="24">
        <v>9.3000000000000007</v>
      </c>
      <c r="I33" s="22">
        <v>10250</v>
      </c>
      <c r="J33" s="22">
        <f t="shared" si="1"/>
        <v>10000.924999999999</v>
      </c>
      <c r="K33" s="23">
        <v>70</v>
      </c>
      <c r="L33" s="24">
        <v>17.149999999999999</v>
      </c>
      <c r="M33" s="24">
        <v>17.3</v>
      </c>
      <c r="N33" s="22">
        <v>10250</v>
      </c>
      <c r="O33" s="22">
        <f t="shared" si="2"/>
        <v>10000.924999999999</v>
      </c>
    </row>
    <row r="34" spans="1:15" ht="34.5" customHeight="1">
      <c r="A34" s="19">
        <v>7</v>
      </c>
      <c r="B34" s="25">
        <v>1.3</v>
      </c>
      <c r="C34" s="21">
        <v>1.45</v>
      </c>
      <c r="D34" s="22">
        <v>10250</v>
      </c>
      <c r="E34" s="22">
        <f t="shared" si="0"/>
        <v>10000.924999999999</v>
      </c>
      <c r="F34" s="23">
        <v>39</v>
      </c>
      <c r="G34" s="24">
        <v>9.3000000000000007</v>
      </c>
      <c r="H34" s="24">
        <v>9.4499999999999993</v>
      </c>
      <c r="I34" s="22">
        <v>10250</v>
      </c>
      <c r="J34" s="22">
        <f t="shared" si="1"/>
        <v>10000.924999999999</v>
      </c>
      <c r="K34" s="23">
        <v>71</v>
      </c>
      <c r="L34" s="24">
        <v>17.3</v>
      </c>
      <c r="M34" s="24">
        <v>17.45</v>
      </c>
      <c r="N34" s="22">
        <v>10250</v>
      </c>
      <c r="O34" s="22">
        <f t="shared" si="2"/>
        <v>10000.924999999999</v>
      </c>
    </row>
    <row r="35" spans="1:15" ht="34.5" customHeight="1">
      <c r="A35" s="19">
        <v>8</v>
      </c>
      <c r="B35" s="19">
        <v>1.45</v>
      </c>
      <c r="C35" s="24">
        <v>2</v>
      </c>
      <c r="D35" s="22">
        <v>10250</v>
      </c>
      <c r="E35" s="22">
        <f t="shared" si="0"/>
        <v>10000.924999999999</v>
      </c>
      <c r="F35" s="23">
        <v>40</v>
      </c>
      <c r="G35" s="24">
        <v>9.4499999999999993</v>
      </c>
      <c r="H35" s="24">
        <v>10</v>
      </c>
      <c r="I35" s="22">
        <v>10250</v>
      </c>
      <c r="J35" s="22">
        <f t="shared" si="1"/>
        <v>10000.924999999999</v>
      </c>
      <c r="K35" s="23">
        <v>72</v>
      </c>
      <c r="L35" s="26">
        <v>17.45</v>
      </c>
      <c r="M35" s="24">
        <v>18</v>
      </c>
      <c r="N35" s="22">
        <v>10250</v>
      </c>
      <c r="O35" s="22">
        <f t="shared" si="2"/>
        <v>10000.924999999999</v>
      </c>
    </row>
    <row r="36" spans="1:15" ht="34.5" customHeight="1">
      <c r="A36" s="19">
        <v>9</v>
      </c>
      <c r="B36" s="25">
        <v>2</v>
      </c>
      <c r="C36" s="21">
        <v>2.15</v>
      </c>
      <c r="D36" s="22">
        <v>10250</v>
      </c>
      <c r="E36" s="22">
        <f t="shared" si="0"/>
        <v>10000.924999999999</v>
      </c>
      <c r="F36" s="23">
        <v>41</v>
      </c>
      <c r="G36" s="24">
        <v>10</v>
      </c>
      <c r="H36" s="26">
        <v>10.15</v>
      </c>
      <c r="I36" s="22">
        <v>10250</v>
      </c>
      <c r="J36" s="22">
        <f t="shared" si="1"/>
        <v>10000.924999999999</v>
      </c>
      <c r="K36" s="23">
        <v>73</v>
      </c>
      <c r="L36" s="26">
        <v>18</v>
      </c>
      <c r="M36" s="24">
        <v>18.149999999999999</v>
      </c>
      <c r="N36" s="22">
        <v>10250</v>
      </c>
      <c r="O36" s="22">
        <f t="shared" si="2"/>
        <v>10000.924999999999</v>
      </c>
    </row>
    <row r="37" spans="1:15" ht="34.5" customHeight="1">
      <c r="A37" s="19">
        <v>10</v>
      </c>
      <c r="B37" s="19">
        <v>2.15</v>
      </c>
      <c r="C37" s="24">
        <v>2.2999999999999998</v>
      </c>
      <c r="D37" s="22">
        <v>10250</v>
      </c>
      <c r="E37" s="22">
        <f t="shared" si="0"/>
        <v>10000.924999999999</v>
      </c>
      <c r="F37" s="23">
        <v>42</v>
      </c>
      <c r="G37" s="24">
        <v>10.15</v>
      </c>
      <c r="H37" s="26">
        <v>10.3</v>
      </c>
      <c r="I37" s="22">
        <v>10250</v>
      </c>
      <c r="J37" s="22">
        <f t="shared" si="1"/>
        <v>10000.924999999999</v>
      </c>
      <c r="K37" s="23">
        <v>74</v>
      </c>
      <c r="L37" s="26">
        <v>18.149999999999999</v>
      </c>
      <c r="M37" s="24">
        <v>18.3</v>
      </c>
      <c r="N37" s="22">
        <v>10250</v>
      </c>
      <c r="O37" s="22">
        <f t="shared" si="2"/>
        <v>10000.924999999999</v>
      </c>
    </row>
    <row r="38" spans="1:15" ht="34.5" customHeight="1">
      <c r="A38" s="19">
        <v>11</v>
      </c>
      <c r="B38" s="25">
        <v>2.2999999999999998</v>
      </c>
      <c r="C38" s="21">
        <v>2.4500000000000002</v>
      </c>
      <c r="D38" s="22">
        <v>10250</v>
      </c>
      <c r="E38" s="22">
        <f t="shared" si="0"/>
        <v>10000.924999999999</v>
      </c>
      <c r="F38" s="23">
        <v>43</v>
      </c>
      <c r="G38" s="24">
        <v>10.3</v>
      </c>
      <c r="H38" s="26">
        <v>10.45</v>
      </c>
      <c r="I38" s="22">
        <v>10250</v>
      </c>
      <c r="J38" s="22">
        <f t="shared" si="1"/>
        <v>10000.924999999999</v>
      </c>
      <c r="K38" s="23">
        <v>75</v>
      </c>
      <c r="L38" s="26">
        <v>18.3</v>
      </c>
      <c r="M38" s="24">
        <v>18.45</v>
      </c>
      <c r="N38" s="22">
        <v>10250</v>
      </c>
      <c r="O38" s="22">
        <f t="shared" si="2"/>
        <v>10000.924999999999</v>
      </c>
    </row>
    <row r="39" spans="1:15" ht="34.5" customHeight="1">
      <c r="A39" s="19">
        <v>12</v>
      </c>
      <c r="B39" s="19">
        <v>2.4500000000000002</v>
      </c>
      <c r="C39" s="24">
        <v>3</v>
      </c>
      <c r="D39" s="22">
        <v>10250</v>
      </c>
      <c r="E39" s="22">
        <f t="shared" si="0"/>
        <v>10000.924999999999</v>
      </c>
      <c r="F39" s="23">
        <v>44</v>
      </c>
      <c r="G39" s="24">
        <v>10.45</v>
      </c>
      <c r="H39" s="26">
        <v>11</v>
      </c>
      <c r="I39" s="22">
        <v>10250</v>
      </c>
      <c r="J39" s="22">
        <f t="shared" si="1"/>
        <v>10000.924999999999</v>
      </c>
      <c r="K39" s="23">
        <v>76</v>
      </c>
      <c r="L39" s="26">
        <v>18.45</v>
      </c>
      <c r="M39" s="24">
        <v>19</v>
      </c>
      <c r="N39" s="22">
        <v>10250</v>
      </c>
      <c r="O39" s="22">
        <f t="shared" si="2"/>
        <v>10000.924999999999</v>
      </c>
    </row>
    <row r="40" spans="1:15" ht="34.5" customHeight="1">
      <c r="A40" s="19">
        <v>13</v>
      </c>
      <c r="B40" s="25">
        <v>3</v>
      </c>
      <c r="C40" s="27">
        <v>3.15</v>
      </c>
      <c r="D40" s="22">
        <v>10250</v>
      </c>
      <c r="E40" s="22">
        <f t="shared" si="0"/>
        <v>10000.924999999999</v>
      </c>
      <c r="F40" s="23">
        <v>45</v>
      </c>
      <c r="G40" s="24">
        <v>11</v>
      </c>
      <c r="H40" s="26">
        <v>11.15</v>
      </c>
      <c r="I40" s="22">
        <v>10250</v>
      </c>
      <c r="J40" s="22">
        <f t="shared" si="1"/>
        <v>10000.924999999999</v>
      </c>
      <c r="K40" s="23">
        <v>77</v>
      </c>
      <c r="L40" s="26">
        <v>19</v>
      </c>
      <c r="M40" s="24">
        <v>19.149999999999999</v>
      </c>
      <c r="N40" s="22">
        <v>10250</v>
      </c>
      <c r="O40" s="22">
        <f t="shared" si="2"/>
        <v>10000.924999999999</v>
      </c>
    </row>
    <row r="41" spans="1:15" ht="34.5" customHeight="1">
      <c r="A41" s="19">
        <v>14</v>
      </c>
      <c r="B41" s="19">
        <v>3.15</v>
      </c>
      <c r="C41" s="26">
        <v>3.3</v>
      </c>
      <c r="D41" s="22">
        <v>10250</v>
      </c>
      <c r="E41" s="22">
        <f t="shared" si="0"/>
        <v>10000.924999999999</v>
      </c>
      <c r="F41" s="23">
        <v>46</v>
      </c>
      <c r="G41" s="24">
        <v>11.15</v>
      </c>
      <c r="H41" s="26">
        <v>11.3</v>
      </c>
      <c r="I41" s="22">
        <v>10250</v>
      </c>
      <c r="J41" s="22">
        <f t="shared" si="1"/>
        <v>10000.924999999999</v>
      </c>
      <c r="K41" s="23">
        <v>78</v>
      </c>
      <c r="L41" s="26">
        <v>19.149999999999999</v>
      </c>
      <c r="M41" s="24">
        <v>19.3</v>
      </c>
      <c r="N41" s="22">
        <v>10250</v>
      </c>
      <c r="O41" s="22">
        <f t="shared" si="2"/>
        <v>10000.924999999999</v>
      </c>
    </row>
    <row r="42" spans="1:15" ht="34.5" customHeight="1">
      <c r="A42" s="19">
        <v>15</v>
      </c>
      <c r="B42" s="25">
        <v>3.3</v>
      </c>
      <c r="C42" s="27">
        <v>3.45</v>
      </c>
      <c r="D42" s="22">
        <v>10250</v>
      </c>
      <c r="E42" s="22">
        <f t="shared" si="0"/>
        <v>10000.924999999999</v>
      </c>
      <c r="F42" s="23">
        <v>47</v>
      </c>
      <c r="G42" s="24">
        <v>11.3</v>
      </c>
      <c r="H42" s="26">
        <v>11.45</v>
      </c>
      <c r="I42" s="22">
        <v>10250</v>
      </c>
      <c r="J42" s="22">
        <f t="shared" si="1"/>
        <v>10000.924999999999</v>
      </c>
      <c r="K42" s="23">
        <v>79</v>
      </c>
      <c r="L42" s="26">
        <v>19.3</v>
      </c>
      <c r="M42" s="24">
        <v>19.45</v>
      </c>
      <c r="N42" s="22">
        <v>10250</v>
      </c>
      <c r="O42" s="22">
        <f t="shared" si="2"/>
        <v>10000.924999999999</v>
      </c>
    </row>
    <row r="43" spans="1:15" ht="34.5" customHeight="1">
      <c r="A43" s="19">
        <v>16</v>
      </c>
      <c r="B43" s="19">
        <v>3.45</v>
      </c>
      <c r="C43" s="26">
        <v>4</v>
      </c>
      <c r="D43" s="22">
        <v>10250</v>
      </c>
      <c r="E43" s="22">
        <f t="shared" si="0"/>
        <v>10000.924999999999</v>
      </c>
      <c r="F43" s="23">
        <v>48</v>
      </c>
      <c r="G43" s="24">
        <v>11.45</v>
      </c>
      <c r="H43" s="26">
        <v>12</v>
      </c>
      <c r="I43" s="22">
        <v>10250</v>
      </c>
      <c r="J43" s="22">
        <f t="shared" si="1"/>
        <v>10000.924999999999</v>
      </c>
      <c r="K43" s="23">
        <v>80</v>
      </c>
      <c r="L43" s="26">
        <v>19.45</v>
      </c>
      <c r="M43" s="24">
        <v>20</v>
      </c>
      <c r="N43" s="22">
        <v>10250</v>
      </c>
      <c r="O43" s="22">
        <f t="shared" si="2"/>
        <v>10000.924999999999</v>
      </c>
    </row>
    <row r="44" spans="1:15" ht="34.5" customHeight="1">
      <c r="A44" s="19">
        <v>17</v>
      </c>
      <c r="B44" s="25">
        <v>4</v>
      </c>
      <c r="C44" s="27">
        <v>4.1500000000000004</v>
      </c>
      <c r="D44" s="22">
        <v>10250</v>
      </c>
      <c r="E44" s="22">
        <f t="shared" si="0"/>
        <v>10000.924999999999</v>
      </c>
      <c r="F44" s="23">
        <v>49</v>
      </c>
      <c r="G44" s="24">
        <v>12</v>
      </c>
      <c r="H44" s="26">
        <v>12.15</v>
      </c>
      <c r="I44" s="22">
        <v>10250</v>
      </c>
      <c r="J44" s="22">
        <f t="shared" si="1"/>
        <v>10000.924999999999</v>
      </c>
      <c r="K44" s="23">
        <v>81</v>
      </c>
      <c r="L44" s="26">
        <v>20</v>
      </c>
      <c r="M44" s="24">
        <v>20.149999999999999</v>
      </c>
      <c r="N44" s="22">
        <v>10250</v>
      </c>
      <c r="O44" s="22">
        <f t="shared" si="2"/>
        <v>10000.924999999999</v>
      </c>
    </row>
    <row r="45" spans="1:15" ht="34.5" customHeight="1">
      <c r="A45" s="19">
        <v>18</v>
      </c>
      <c r="B45" s="19">
        <v>4.1500000000000004</v>
      </c>
      <c r="C45" s="26">
        <v>4.3</v>
      </c>
      <c r="D45" s="22">
        <v>10250</v>
      </c>
      <c r="E45" s="22">
        <f t="shared" si="0"/>
        <v>10000.924999999999</v>
      </c>
      <c r="F45" s="23">
        <v>50</v>
      </c>
      <c r="G45" s="24">
        <v>12.15</v>
      </c>
      <c r="H45" s="26">
        <v>12.3</v>
      </c>
      <c r="I45" s="22">
        <v>10250</v>
      </c>
      <c r="J45" s="22">
        <f t="shared" si="1"/>
        <v>10000.924999999999</v>
      </c>
      <c r="K45" s="23">
        <v>82</v>
      </c>
      <c r="L45" s="26">
        <v>20.149999999999999</v>
      </c>
      <c r="M45" s="24">
        <v>20.3</v>
      </c>
      <c r="N45" s="22">
        <v>10250</v>
      </c>
      <c r="O45" s="22">
        <f t="shared" si="2"/>
        <v>10000.924999999999</v>
      </c>
    </row>
    <row r="46" spans="1:15" ht="34.5" customHeight="1">
      <c r="A46" s="19">
        <v>19</v>
      </c>
      <c r="B46" s="25">
        <v>4.3</v>
      </c>
      <c r="C46" s="27">
        <v>4.45</v>
      </c>
      <c r="D46" s="22">
        <v>10250</v>
      </c>
      <c r="E46" s="22">
        <f t="shared" si="0"/>
        <v>10000.924999999999</v>
      </c>
      <c r="F46" s="23">
        <v>51</v>
      </c>
      <c r="G46" s="24">
        <v>12.3</v>
      </c>
      <c r="H46" s="26">
        <v>12.45</v>
      </c>
      <c r="I46" s="22">
        <v>10250</v>
      </c>
      <c r="J46" s="22">
        <f t="shared" si="1"/>
        <v>10000.924999999999</v>
      </c>
      <c r="K46" s="23">
        <v>83</v>
      </c>
      <c r="L46" s="26">
        <v>20.3</v>
      </c>
      <c r="M46" s="24">
        <v>20.45</v>
      </c>
      <c r="N46" s="22">
        <v>10250</v>
      </c>
      <c r="O46" s="22">
        <f t="shared" si="2"/>
        <v>10000.924999999999</v>
      </c>
    </row>
    <row r="47" spans="1:15" ht="34.5" customHeight="1">
      <c r="A47" s="19">
        <v>20</v>
      </c>
      <c r="B47" s="19">
        <v>4.45</v>
      </c>
      <c r="C47" s="26">
        <v>5</v>
      </c>
      <c r="D47" s="22">
        <v>10250</v>
      </c>
      <c r="E47" s="22">
        <f t="shared" si="0"/>
        <v>10000.924999999999</v>
      </c>
      <c r="F47" s="23">
        <v>52</v>
      </c>
      <c r="G47" s="24">
        <v>12.45</v>
      </c>
      <c r="H47" s="26">
        <v>13</v>
      </c>
      <c r="I47" s="22">
        <v>10250</v>
      </c>
      <c r="J47" s="22">
        <f t="shared" si="1"/>
        <v>10000.924999999999</v>
      </c>
      <c r="K47" s="23">
        <v>84</v>
      </c>
      <c r="L47" s="26">
        <v>20.45</v>
      </c>
      <c r="M47" s="24">
        <v>21</v>
      </c>
      <c r="N47" s="22">
        <v>10250</v>
      </c>
      <c r="O47" s="22">
        <f t="shared" si="2"/>
        <v>10000.924999999999</v>
      </c>
    </row>
    <row r="48" spans="1:15" ht="34.5" customHeight="1">
      <c r="A48" s="19">
        <v>21</v>
      </c>
      <c r="B48" s="24">
        <v>5</v>
      </c>
      <c r="C48" s="27">
        <v>5.15</v>
      </c>
      <c r="D48" s="22">
        <v>10250</v>
      </c>
      <c r="E48" s="22">
        <f t="shared" si="0"/>
        <v>10000.924999999999</v>
      </c>
      <c r="F48" s="23">
        <v>53</v>
      </c>
      <c r="G48" s="24">
        <v>13</v>
      </c>
      <c r="H48" s="26">
        <v>13.15</v>
      </c>
      <c r="I48" s="22">
        <v>10250</v>
      </c>
      <c r="J48" s="22">
        <f t="shared" si="1"/>
        <v>10000.924999999999</v>
      </c>
      <c r="K48" s="23">
        <v>85</v>
      </c>
      <c r="L48" s="26">
        <v>21</v>
      </c>
      <c r="M48" s="24">
        <v>21.15</v>
      </c>
      <c r="N48" s="22">
        <v>10250</v>
      </c>
      <c r="O48" s="22">
        <f t="shared" si="2"/>
        <v>10000.924999999999</v>
      </c>
    </row>
    <row r="49" spans="1:18" ht="34.5" customHeight="1">
      <c r="A49" s="19">
        <v>22</v>
      </c>
      <c r="B49" s="21">
        <v>5.15</v>
      </c>
      <c r="C49" s="26">
        <v>5.3</v>
      </c>
      <c r="D49" s="22">
        <v>10250</v>
      </c>
      <c r="E49" s="22">
        <f t="shared" si="0"/>
        <v>10000.924999999999</v>
      </c>
      <c r="F49" s="23">
        <v>54</v>
      </c>
      <c r="G49" s="24">
        <v>13.15</v>
      </c>
      <c r="H49" s="26">
        <v>13.3</v>
      </c>
      <c r="I49" s="22">
        <v>10250</v>
      </c>
      <c r="J49" s="22">
        <f t="shared" si="1"/>
        <v>10000.924999999999</v>
      </c>
      <c r="K49" s="23">
        <v>86</v>
      </c>
      <c r="L49" s="26">
        <v>21.15</v>
      </c>
      <c r="M49" s="24">
        <v>21.3</v>
      </c>
      <c r="N49" s="22">
        <v>10250</v>
      </c>
      <c r="O49" s="22">
        <f t="shared" si="2"/>
        <v>10000.924999999999</v>
      </c>
    </row>
    <row r="50" spans="1:18" ht="34.5" customHeight="1">
      <c r="A50" s="19">
        <v>23</v>
      </c>
      <c r="B50" s="24">
        <v>5.3</v>
      </c>
      <c r="C50" s="27">
        <v>5.45</v>
      </c>
      <c r="D50" s="22">
        <v>10250</v>
      </c>
      <c r="E50" s="22">
        <f t="shared" si="0"/>
        <v>10000.924999999999</v>
      </c>
      <c r="F50" s="23">
        <v>55</v>
      </c>
      <c r="G50" s="24">
        <v>13.3</v>
      </c>
      <c r="H50" s="26">
        <v>13.45</v>
      </c>
      <c r="I50" s="22">
        <v>10250</v>
      </c>
      <c r="J50" s="22">
        <f t="shared" si="1"/>
        <v>10000.924999999999</v>
      </c>
      <c r="K50" s="23">
        <v>87</v>
      </c>
      <c r="L50" s="26">
        <v>21.3</v>
      </c>
      <c r="M50" s="24">
        <v>21.45</v>
      </c>
      <c r="N50" s="22">
        <v>10250</v>
      </c>
      <c r="O50" s="22">
        <f t="shared" si="2"/>
        <v>10000.924999999999</v>
      </c>
    </row>
    <row r="51" spans="1:18" ht="34.5" customHeight="1">
      <c r="A51" s="19">
        <v>24</v>
      </c>
      <c r="B51" s="21">
        <v>5.45</v>
      </c>
      <c r="C51" s="26">
        <v>6</v>
      </c>
      <c r="D51" s="22">
        <v>10250</v>
      </c>
      <c r="E51" s="22">
        <f t="shared" si="0"/>
        <v>10000.924999999999</v>
      </c>
      <c r="F51" s="23">
        <v>56</v>
      </c>
      <c r="G51" s="24">
        <v>13.45</v>
      </c>
      <c r="H51" s="26">
        <v>14</v>
      </c>
      <c r="I51" s="22">
        <v>10250</v>
      </c>
      <c r="J51" s="22">
        <f t="shared" si="1"/>
        <v>10000.924999999999</v>
      </c>
      <c r="K51" s="23">
        <v>88</v>
      </c>
      <c r="L51" s="26">
        <v>21.45</v>
      </c>
      <c r="M51" s="24">
        <v>22</v>
      </c>
      <c r="N51" s="22">
        <v>10250</v>
      </c>
      <c r="O51" s="22">
        <f t="shared" si="2"/>
        <v>10000.924999999999</v>
      </c>
    </row>
    <row r="52" spans="1:18" ht="34.5" customHeight="1">
      <c r="A52" s="19">
        <v>25</v>
      </c>
      <c r="B52" s="24">
        <v>6</v>
      </c>
      <c r="C52" s="27">
        <v>6.15</v>
      </c>
      <c r="D52" s="22">
        <v>10250</v>
      </c>
      <c r="E52" s="22">
        <f t="shared" si="0"/>
        <v>10000.924999999999</v>
      </c>
      <c r="F52" s="23">
        <v>57</v>
      </c>
      <c r="G52" s="24">
        <v>14</v>
      </c>
      <c r="H52" s="26">
        <v>14.15</v>
      </c>
      <c r="I52" s="22">
        <v>10250</v>
      </c>
      <c r="J52" s="22">
        <f t="shared" si="1"/>
        <v>10000.924999999999</v>
      </c>
      <c r="K52" s="23">
        <v>89</v>
      </c>
      <c r="L52" s="26">
        <v>22</v>
      </c>
      <c r="M52" s="24">
        <v>22.15</v>
      </c>
      <c r="N52" s="22">
        <v>10250</v>
      </c>
      <c r="O52" s="22">
        <f t="shared" si="2"/>
        <v>10000.924999999999</v>
      </c>
    </row>
    <row r="53" spans="1:18" ht="34.5" customHeight="1">
      <c r="A53" s="19">
        <v>26</v>
      </c>
      <c r="B53" s="21">
        <v>6.15</v>
      </c>
      <c r="C53" s="26">
        <v>6.3</v>
      </c>
      <c r="D53" s="22">
        <v>10250</v>
      </c>
      <c r="E53" s="22">
        <f t="shared" si="0"/>
        <v>10000.924999999999</v>
      </c>
      <c r="F53" s="23">
        <v>58</v>
      </c>
      <c r="G53" s="24">
        <v>14.15</v>
      </c>
      <c r="H53" s="26">
        <v>14.3</v>
      </c>
      <c r="I53" s="22">
        <v>10250</v>
      </c>
      <c r="J53" s="22">
        <f t="shared" si="1"/>
        <v>10000.924999999999</v>
      </c>
      <c r="K53" s="23">
        <v>90</v>
      </c>
      <c r="L53" s="26">
        <v>22.15</v>
      </c>
      <c r="M53" s="24">
        <v>22.3</v>
      </c>
      <c r="N53" s="22">
        <v>10250</v>
      </c>
      <c r="O53" s="22">
        <f t="shared" si="2"/>
        <v>10000.924999999999</v>
      </c>
    </row>
    <row r="54" spans="1:18" ht="34.5" customHeight="1">
      <c r="A54" s="19">
        <v>27</v>
      </c>
      <c r="B54" s="24">
        <v>6.3</v>
      </c>
      <c r="C54" s="27">
        <v>6.45</v>
      </c>
      <c r="D54" s="22">
        <v>10250</v>
      </c>
      <c r="E54" s="22">
        <f t="shared" si="0"/>
        <v>10000.924999999999</v>
      </c>
      <c r="F54" s="23">
        <v>59</v>
      </c>
      <c r="G54" s="24">
        <v>14.3</v>
      </c>
      <c r="H54" s="26">
        <v>14.45</v>
      </c>
      <c r="I54" s="22">
        <v>10250</v>
      </c>
      <c r="J54" s="22">
        <f t="shared" si="1"/>
        <v>10000.924999999999</v>
      </c>
      <c r="K54" s="23">
        <v>91</v>
      </c>
      <c r="L54" s="26">
        <v>22.3</v>
      </c>
      <c r="M54" s="24">
        <v>22.45</v>
      </c>
      <c r="N54" s="22">
        <v>10250</v>
      </c>
      <c r="O54" s="22">
        <f t="shared" si="2"/>
        <v>10000.924999999999</v>
      </c>
    </row>
    <row r="55" spans="1:18" ht="34.5" customHeight="1">
      <c r="A55" s="19">
        <v>28</v>
      </c>
      <c r="B55" s="21">
        <v>6.45</v>
      </c>
      <c r="C55" s="26">
        <v>7</v>
      </c>
      <c r="D55" s="22">
        <v>10250</v>
      </c>
      <c r="E55" s="22">
        <f t="shared" si="0"/>
        <v>10000.924999999999</v>
      </c>
      <c r="F55" s="23">
        <v>60</v>
      </c>
      <c r="G55" s="24">
        <v>14.45</v>
      </c>
      <c r="H55" s="24">
        <v>15</v>
      </c>
      <c r="I55" s="22">
        <v>10250</v>
      </c>
      <c r="J55" s="22">
        <f t="shared" si="1"/>
        <v>10000.924999999999</v>
      </c>
      <c r="K55" s="23">
        <v>92</v>
      </c>
      <c r="L55" s="26">
        <v>22.45</v>
      </c>
      <c r="M55" s="24">
        <v>23</v>
      </c>
      <c r="N55" s="22">
        <v>10250</v>
      </c>
      <c r="O55" s="22">
        <f t="shared" si="2"/>
        <v>10000.924999999999</v>
      </c>
    </row>
    <row r="56" spans="1:18" ht="34.5" customHeight="1">
      <c r="A56" s="19">
        <v>29</v>
      </c>
      <c r="B56" s="24">
        <v>7</v>
      </c>
      <c r="C56" s="27">
        <v>7.15</v>
      </c>
      <c r="D56" s="22">
        <v>10250</v>
      </c>
      <c r="E56" s="22">
        <f t="shared" si="0"/>
        <v>10000.924999999999</v>
      </c>
      <c r="F56" s="23">
        <v>61</v>
      </c>
      <c r="G56" s="24">
        <v>15</v>
      </c>
      <c r="H56" s="24">
        <v>15.15</v>
      </c>
      <c r="I56" s="22">
        <v>10250</v>
      </c>
      <c r="J56" s="22">
        <f t="shared" si="1"/>
        <v>10000.924999999999</v>
      </c>
      <c r="K56" s="23">
        <v>93</v>
      </c>
      <c r="L56" s="26">
        <v>23</v>
      </c>
      <c r="M56" s="24">
        <v>23.15</v>
      </c>
      <c r="N56" s="22">
        <v>10250</v>
      </c>
      <c r="O56" s="22">
        <f t="shared" si="2"/>
        <v>10000.924999999999</v>
      </c>
    </row>
    <row r="57" spans="1:18" ht="34.5" customHeight="1">
      <c r="A57" s="19">
        <v>30</v>
      </c>
      <c r="B57" s="21">
        <v>7.15</v>
      </c>
      <c r="C57" s="26">
        <v>7.3</v>
      </c>
      <c r="D57" s="22">
        <v>10250</v>
      </c>
      <c r="E57" s="22">
        <f t="shared" si="0"/>
        <v>10000.924999999999</v>
      </c>
      <c r="F57" s="23">
        <v>62</v>
      </c>
      <c r="G57" s="24">
        <v>15.15</v>
      </c>
      <c r="H57" s="24">
        <v>15.3</v>
      </c>
      <c r="I57" s="22">
        <v>10250</v>
      </c>
      <c r="J57" s="22">
        <f t="shared" si="1"/>
        <v>10000.924999999999</v>
      </c>
      <c r="K57" s="23">
        <v>94</v>
      </c>
      <c r="L57" s="24">
        <v>23.15</v>
      </c>
      <c r="M57" s="24">
        <v>23.3</v>
      </c>
      <c r="N57" s="22">
        <v>10250</v>
      </c>
      <c r="O57" s="22">
        <f t="shared" si="2"/>
        <v>10000.924999999999</v>
      </c>
    </row>
    <row r="58" spans="1:18" ht="34.5" customHeight="1">
      <c r="A58" s="19">
        <v>31</v>
      </c>
      <c r="B58" s="24">
        <v>7.3</v>
      </c>
      <c r="C58" s="27">
        <v>7.45</v>
      </c>
      <c r="D58" s="22">
        <v>10250</v>
      </c>
      <c r="E58" s="22">
        <f t="shared" si="0"/>
        <v>10000.924999999999</v>
      </c>
      <c r="F58" s="23">
        <v>63</v>
      </c>
      <c r="G58" s="24">
        <v>15.3</v>
      </c>
      <c r="H58" s="24">
        <v>15.45</v>
      </c>
      <c r="I58" s="22">
        <v>10250</v>
      </c>
      <c r="J58" s="22">
        <f t="shared" si="1"/>
        <v>10000.924999999999</v>
      </c>
      <c r="K58" s="23">
        <v>95</v>
      </c>
      <c r="L58" s="24">
        <v>23.3</v>
      </c>
      <c r="M58" s="24">
        <v>23.45</v>
      </c>
      <c r="N58" s="22">
        <v>10250</v>
      </c>
      <c r="O58" s="22">
        <f t="shared" si="2"/>
        <v>10000.924999999999</v>
      </c>
    </row>
    <row r="59" spans="1:18" ht="34.5" customHeight="1">
      <c r="A59" s="19">
        <v>32</v>
      </c>
      <c r="B59" s="21">
        <v>7.45</v>
      </c>
      <c r="C59" s="26">
        <v>8</v>
      </c>
      <c r="D59" s="22">
        <v>10250</v>
      </c>
      <c r="E59" s="22">
        <f t="shared" si="0"/>
        <v>10000.924999999999</v>
      </c>
      <c r="F59" s="23">
        <v>64</v>
      </c>
      <c r="G59" s="24">
        <v>15.45</v>
      </c>
      <c r="H59" s="24">
        <v>16</v>
      </c>
      <c r="I59" s="22">
        <v>10250</v>
      </c>
      <c r="J59" s="22">
        <f t="shared" si="1"/>
        <v>10000.924999999999</v>
      </c>
      <c r="K59" s="28">
        <v>96</v>
      </c>
      <c r="L59" s="24">
        <v>23.45</v>
      </c>
      <c r="M59" s="29">
        <v>24</v>
      </c>
      <c r="N59" s="22">
        <v>10250</v>
      </c>
      <c r="O59" s="22">
        <f t="shared" si="2"/>
        <v>10000.924999999999</v>
      </c>
    </row>
    <row r="60" spans="1:18" ht="34.5" customHeight="1">
      <c r="A60" s="30"/>
      <c r="B60" s="31"/>
      <c r="C60" s="32"/>
      <c r="D60" s="33">
        <f>SUM(D28:D59)</f>
        <v>328000</v>
      </c>
      <c r="E60" s="34">
        <f>SUM(E28:E59)</f>
        <v>320029.5999999998</v>
      </c>
      <c r="F60" s="35"/>
      <c r="G60" s="36"/>
      <c r="H60" s="36"/>
      <c r="I60" s="34">
        <f>SUM(I28:I59)</f>
        <v>328000</v>
      </c>
      <c r="J60" s="33">
        <f>SUM(J28:J59)</f>
        <v>320029.5999999998</v>
      </c>
      <c r="K60" s="35"/>
      <c r="L60" s="36"/>
      <c r="M60" s="36"/>
      <c r="N60" s="33">
        <f>SUM(N28:N59)</f>
        <v>328000</v>
      </c>
      <c r="O60" s="34">
        <f>SUM(O28:O59)</f>
        <v>320029.5999999998</v>
      </c>
      <c r="P60" s="14"/>
      <c r="Q60" s="37"/>
      <c r="R60" s="14"/>
    </row>
    <row r="64" spans="1:18" ht="34.5" customHeight="1">
      <c r="A64" t="s">
        <v>59</v>
      </c>
      <c r="B64">
        <f>SUM(D60,I60,N60)/(4000*1000)</f>
        <v>0.246</v>
      </c>
      <c r="C64">
        <f>ROUNDDOWN(SUM(E60,J60,O60)/(4000*1000),4)</f>
        <v>0.24</v>
      </c>
    </row>
    <row r="66" spans="1:17" ht="34.5" customHeight="1">
      <c r="A66" s="2" t="s">
        <v>30</v>
      </c>
      <c r="D66" s="33"/>
      <c r="E66" s="38"/>
      <c r="J66" s="38"/>
      <c r="O66" s="38"/>
      <c r="Q66" s="38"/>
    </row>
    <row r="67" spans="1:17" ht="34.5" customHeight="1">
      <c r="D67" s="33"/>
      <c r="J67" s="38"/>
      <c r="Q67" s="38"/>
    </row>
    <row r="68" spans="1:17" ht="34.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34.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34.5" customHeight="1">
      <c r="D70" s="33"/>
      <c r="E70" s="38"/>
      <c r="H70" s="38"/>
      <c r="J70" s="38"/>
    </row>
    <row r="71" spans="1:17" ht="34.5" customHeight="1">
      <c r="D71" s="33"/>
      <c r="E71" s="38"/>
      <c r="H71" s="38"/>
      <c r="M71" s="7" t="s">
        <v>33</v>
      </c>
    </row>
    <row r="72" spans="1:17" ht="34.5" customHeight="1">
      <c r="D72" s="33"/>
      <c r="E72" s="38"/>
      <c r="H72" s="38"/>
    </row>
    <row r="73" spans="1:17" ht="34.5" customHeight="1">
      <c r="D73" s="33"/>
      <c r="E73" s="38"/>
      <c r="H73" s="38"/>
    </row>
    <row r="74" spans="1:17" ht="34.5" customHeight="1">
      <c r="D74" s="33"/>
      <c r="E74" s="38"/>
      <c r="H74" s="38"/>
    </row>
    <row r="75" spans="1:17" ht="34.5" customHeight="1">
      <c r="D75" s="33"/>
      <c r="E75" s="38"/>
      <c r="H75" s="38"/>
    </row>
    <row r="76" spans="1:17" ht="34.5" customHeight="1">
      <c r="D76" s="33"/>
      <c r="E76" s="38"/>
      <c r="H76" s="38"/>
    </row>
    <row r="77" spans="1:17" ht="34.5" customHeight="1">
      <c r="D77" s="33"/>
      <c r="E77" s="38"/>
      <c r="H77" s="38"/>
    </row>
    <row r="78" spans="1:17" ht="34.5" customHeight="1">
      <c r="D78" s="33"/>
      <c r="E78" s="38"/>
      <c r="H78" s="38"/>
    </row>
    <row r="79" spans="1:17" ht="34.5" customHeight="1">
      <c r="D79" s="33"/>
      <c r="E79" s="38"/>
      <c r="H79" s="38"/>
    </row>
    <row r="80" spans="1:17" ht="34.5" customHeight="1">
      <c r="D80" s="33"/>
      <c r="E80" s="38"/>
      <c r="H80" s="38"/>
    </row>
    <row r="81" spans="4:8" ht="34.5" customHeight="1">
      <c r="D81" s="33"/>
      <c r="E81" s="38"/>
      <c r="H81" s="38"/>
    </row>
    <row r="82" spans="4:8" ht="34.5" customHeight="1">
      <c r="D82" s="33"/>
      <c r="E82" s="38"/>
      <c r="H82" s="38"/>
    </row>
    <row r="83" spans="4:8" ht="34.5" customHeight="1">
      <c r="D83" s="33"/>
      <c r="E83" s="38"/>
      <c r="H83" s="38"/>
    </row>
    <row r="84" spans="4:8" ht="34.5" customHeight="1">
      <c r="D84" s="33"/>
      <c r="E84" s="38"/>
      <c r="H84" s="38"/>
    </row>
    <row r="85" spans="4:8" ht="34.5" customHeight="1">
      <c r="D85" s="33"/>
      <c r="E85" s="38"/>
      <c r="H85" s="38"/>
    </row>
    <row r="86" spans="4:8" ht="34.5" customHeight="1">
      <c r="D86" s="33"/>
      <c r="E86" s="38"/>
      <c r="H86" s="38"/>
    </row>
    <row r="87" spans="4:8" ht="34.5" customHeight="1">
      <c r="D87" s="33"/>
      <c r="E87" s="38"/>
      <c r="H87" s="38"/>
    </row>
    <row r="88" spans="4:8" ht="34.5" customHeight="1">
      <c r="D88" s="33"/>
      <c r="E88" s="38"/>
      <c r="H88" s="38"/>
    </row>
    <row r="89" spans="4:8" ht="34.5" customHeight="1">
      <c r="D89" s="33"/>
      <c r="E89" s="38"/>
      <c r="H89" s="38"/>
    </row>
    <row r="90" spans="4:8" ht="34.5" customHeight="1">
      <c r="D90" s="33"/>
      <c r="E90" s="38"/>
      <c r="H90" s="38"/>
    </row>
    <row r="91" spans="4:8" ht="34.5" customHeight="1">
      <c r="D91" s="33"/>
      <c r="E91" s="38"/>
      <c r="H91" s="38"/>
    </row>
    <row r="92" spans="4:8" ht="34.5" customHeight="1">
      <c r="D92" s="33"/>
      <c r="E92" s="38"/>
      <c r="H92" s="38"/>
    </row>
    <row r="93" spans="4:8" ht="34.5" customHeight="1">
      <c r="D93" s="33"/>
      <c r="E93" s="38"/>
      <c r="H93" s="38"/>
    </row>
    <row r="94" spans="4:8" ht="34.5" customHeight="1">
      <c r="D94" s="42"/>
      <c r="E94" s="38"/>
      <c r="H94" s="38"/>
    </row>
    <row r="95" spans="4:8" ht="34.5" customHeight="1">
      <c r="E95" s="38"/>
      <c r="H95" s="38"/>
    </row>
    <row r="96" spans="4:8" ht="34.5" customHeight="1">
      <c r="E96" s="38"/>
      <c r="H96" s="38"/>
    </row>
    <row r="97" spans="4:8" ht="34.5" customHeight="1">
      <c r="E97" s="38"/>
      <c r="H97" s="38"/>
    </row>
    <row r="98" spans="4:8" ht="34.5" customHeight="1">
      <c r="D98" s="43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>
  <dimension ref="A2:R98"/>
  <sheetViews>
    <sheetView topLeftCell="A25" workbookViewId="0">
      <selection activeCell="D28" sqref="D28"/>
    </sheetView>
  </sheetViews>
  <sheetFormatPr defaultColWidth="14.140625" defaultRowHeight="33.75" customHeight="1"/>
  <sheetData>
    <row r="2" spans="1:15" ht="33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33.75" customHeight="1">
      <c r="A4" s="2" t="s">
        <v>60</v>
      </c>
      <c r="B4" s="2"/>
      <c r="C4" s="2"/>
      <c r="D4" s="2"/>
      <c r="E4" s="2"/>
      <c r="F4" s="2"/>
      <c r="G4" s="2"/>
      <c r="H4" s="2"/>
      <c r="I4" s="2"/>
    </row>
    <row r="5" spans="1:15" ht="33.75" customHeight="1">
      <c r="A5" s="2"/>
    </row>
    <row r="6" spans="1:15" ht="33.75" customHeight="1">
      <c r="A6" s="2" t="s">
        <v>2</v>
      </c>
    </row>
    <row r="7" spans="1:15" ht="33.75" customHeight="1">
      <c r="A7" s="2" t="s">
        <v>3</v>
      </c>
    </row>
    <row r="8" spans="1:15" ht="33.75" customHeight="1">
      <c r="A8" s="2" t="s">
        <v>4</v>
      </c>
      <c r="H8" s="3"/>
    </row>
    <row r="9" spans="1:15" ht="33.75" customHeight="1">
      <c r="A9" s="2" t="s">
        <v>5</v>
      </c>
    </row>
    <row r="10" spans="1:15" ht="33.75" customHeight="1">
      <c r="A10" s="2" t="s">
        <v>6</v>
      </c>
    </row>
    <row r="11" spans="1:15" ht="33.75" customHeight="1">
      <c r="A11" s="2"/>
      <c r="G11" s="4"/>
    </row>
    <row r="12" spans="1:15" ht="33.75" customHeight="1">
      <c r="A12" s="2" t="s">
        <v>61</v>
      </c>
      <c r="N12" s="2" t="s">
        <v>62</v>
      </c>
    </row>
    <row r="13" spans="1:15" ht="33.75" customHeight="1">
      <c r="A13" s="2"/>
    </row>
    <row r="14" spans="1:15" ht="33.75" customHeight="1">
      <c r="A14" s="2" t="s">
        <v>9</v>
      </c>
      <c r="N14" s="5" t="s">
        <v>10</v>
      </c>
      <c r="O14" s="6" t="s">
        <v>11</v>
      </c>
    </row>
    <row r="15" spans="1:15" ht="33.75" customHeight="1">
      <c r="N15" s="5"/>
      <c r="O15" s="6"/>
    </row>
    <row r="16" spans="1:15" ht="33.75" customHeight="1">
      <c r="A16" s="7" t="s">
        <v>12</v>
      </c>
      <c r="N16" s="8"/>
      <c r="O16" s="9"/>
    </row>
    <row r="17" spans="1:15" ht="33.75" customHeight="1">
      <c r="A17" s="7" t="s">
        <v>13</v>
      </c>
      <c r="N17" s="10" t="s">
        <v>14</v>
      </c>
      <c r="O17" s="11" t="s">
        <v>46</v>
      </c>
    </row>
    <row r="18" spans="1:15" ht="33.75" customHeight="1">
      <c r="A18" s="7" t="s">
        <v>16</v>
      </c>
      <c r="N18" s="10"/>
      <c r="O18" s="12"/>
    </row>
    <row r="19" spans="1:15" ht="33.75" customHeight="1">
      <c r="A19" s="7" t="s">
        <v>17</v>
      </c>
      <c r="N19" s="10"/>
      <c r="O19" s="12"/>
    </row>
    <row r="20" spans="1:15" ht="33.75" customHeight="1">
      <c r="A20" s="7" t="s">
        <v>18</v>
      </c>
      <c r="N20" s="10"/>
      <c r="O20" s="13"/>
    </row>
    <row r="21" spans="1:15" ht="33.75" customHeight="1">
      <c r="A21" s="2" t="s">
        <v>19</v>
      </c>
      <c r="C21" s="1" t="s">
        <v>20</v>
      </c>
      <c r="D21" s="1"/>
      <c r="N21" s="14"/>
      <c r="O21" s="14"/>
    </row>
    <row r="23" spans="1:15" ht="33.75" customHeight="1">
      <c r="A23" s="2" t="s">
        <v>21</v>
      </c>
      <c r="E23" s="2" t="s">
        <v>22</v>
      </c>
    </row>
    <row r="24" spans="1:15" ht="33.75" customHeight="1">
      <c r="G24" s="2" t="s">
        <v>23</v>
      </c>
    </row>
    <row r="25" spans="1:15" ht="33.7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52.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33.7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33.75" customHeight="1">
      <c r="A28" s="19">
        <v>1</v>
      </c>
      <c r="B28" s="20">
        <v>0</v>
      </c>
      <c r="C28" s="21">
        <v>0.15</v>
      </c>
      <c r="D28" s="22">
        <v>10250</v>
      </c>
      <c r="E28" s="22">
        <f t="shared" ref="E28:E59" si="0">D28*(100-2.43)/100</f>
        <v>10000.924999999999</v>
      </c>
      <c r="F28" s="23">
        <v>33</v>
      </c>
      <c r="G28" s="24">
        <v>8</v>
      </c>
      <c r="H28" s="24">
        <v>8.15</v>
      </c>
      <c r="I28" s="22">
        <v>10250</v>
      </c>
      <c r="J28" s="22">
        <f t="shared" ref="J28:J59" si="1">I28*(100-2.43)/100</f>
        <v>10000.924999999999</v>
      </c>
      <c r="K28" s="23">
        <v>65</v>
      </c>
      <c r="L28" s="24">
        <v>16</v>
      </c>
      <c r="M28" s="24">
        <v>16.149999999999999</v>
      </c>
      <c r="N28" s="22">
        <v>10250</v>
      </c>
      <c r="O28" s="22">
        <f t="shared" ref="O28:O59" si="2">N28*(100-2.43)/100</f>
        <v>10000.924999999999</v>
      </c>
    </row>
    <row r="29" spans="1:15" ht="33.75" customHeight="1">
      <c r="A29" s="19">
        <v>2</v>
      </c>
      <c r="B29" s="19">
        <v>0.15</v>
      </c>
      <c r="C29" s="25">
        <v>0.3</v>
      </c>
      <c r="D29" s="22">
        <v>10250</v>
      </c>
      <c r="E29" s="22">
        <f t="shared" si="0"/>
        <v>10000.924999999999</v>
      </c>
      <c r="F29" s="23">
        <v>34</v>
      </c>
      <c r="G29" s="24">
        <v>8.15</v>
      </c>
      <c r="H29" s="24">
        <v>8.3000000000000007</v>
      </c>
      <c r="I29" s="22">
        <v>10250</v>
      </c>
      <c r="J29" s="22">
        <f t="shared" si="1"/>
        <v>10000.924999999999</v>
      </c>
      <c r="K29" s="23">
        <v>66</v>
      </c>
      <c r="L29" s="24">
        <v>16.149999999999999</v>
      </c>
      <c r="M29" s="24">
        <v>16.3</v>
      </c>
      <c r="N29" s="22">
        <v>10250</v>
      </c>
      <c r="O29" s="22">
        <f t="shared" si="2"/>
        <v>10000.924999999999</v>
      </c>
    </row>
    <row r="30" spans="1:15" ht="33.75" customHeight="1">
      <c r="A30" s="19">
        <v>3</v>
      </c>
      <c r="B30" s="25">
        <v>0.3</v>
      </c>
      <c r="C30" s="21">
        <v>0.45</v>
      </c>
      <c r="D30" s="22">
        <v>10250</v>
      </c>
      <c r="E30" s="22">
        <f t="shared" si="0"/>
        <v>10000.924999999999</v>
      </c>
      <c r="F30" s="23">
        <v>35</v>
      </c>
      <c r="G30" s="24">
        <v>8.3000000000000007</v>
      </c>
      <c r="H30" s="24">
        <v>8.4499999999999993</v>
      </c>
      <c r="I30" s="22">
        <v>10250</v>
      </c>
      <c r="J30" s="22">
        <f t="shared" si="1"/>
        <v>10000.924999999999</v>
      </c>
      <c r="K30" s="23">
        <v>67</v>
      </c>
      <c r="L30" s="24">
        <v>16.3</v>
      </c>
      <c r="M30" s="24">
        <v>16.45</v>
      </c>
      <c r="N30" s="22">
        <v>10250</v>
      </c>
      <c r="O30" s="22">
        <f t="shared" si="2"/>
        <v>10000.924999999999</v>
      </c>
    </row>
    <row r="31" spans="1:15" ht="33.75" customHeight="1">
      <c r="A31" s="19">
        <v>4</v>
      </c>
      <c r="B31" s="19">
        <v>0.45</v>
      </c>
      <c r="C31" s="24">
        <v>1</v>
      </c>
      <c r="D31" s="22">
        <v>10250</v>
      </c>
      <c r="E31" s="22">
        <f t="shared" si="0"/>
        <v>10000.924999999999</v>
      </c>
      <c r="F31" s="23">
        <v>36</v>
      </c>
      <c r="G31" s="24">
        <v>8.4499999999999993</v>
      </c>
      <c r="H31" s="24">
        <v>9</v>
      </c>
      <c r="I31" s="22">
        <v>10250</v>
      </c>
      <c r="J31" s="22">
        <f t="shared" si="1"/>
        <v>10000.924999999999</v>
      </c>
      <c r="K31" s="23">
        <v>68</v>
      </c>
      <c r="L31" s="24">
        <v>16.45</v>
      </c>
      <c r="M31" s="24">
        <v>17</v>
      </c>
      <c r="N31" s="22">
        <v>10250</v>
      </c>
      <c r="O31" s="22">
        <f t="shared" si="2"/>
        <v>10000.924999999999</v>
      </c>
    </row>
    <row r="32" spans="1:15" ht="33.75" customHeight="1">
      <c r="A32" s="19">
        <v>5</v>
      </c>
      <c r="B32" s="24">
        <v>1</v>
      </c>
      <c r="C32" s="21">
        <v>1.1499999999999999</v>
      </c>
      <c r="D32" s="22">
        <v>10250</v>
      </c>
      <c r="E32" s="22">
        <f t="shared" si="0"/>
        <v>10000.924999999999</v>
      </c>
      <c r="F32" s="23">
        <v>37</v>
      </c>
      <c r="G32" s="24">
        <v>9</v>
      </c>
      <c r="H32" s="24">
        <v>9.15</v>
      </c>
      <c r="I32" s="22">
        <v>10250</v>
      </c>
      <c r="J32" s="22">
        <f t="shared" si="1"/>
        <v>10000.924999999999</v>
      </c>
      <c r="K32" s="23">
        <v>69</v>
      </c>
      <c r="L32" s="24">
        <v>17</v>
      </c>
      <c r="M32" s="24">
        <v>17.149999999999999</v>
      </c>
      <c r="N32" s="22">
        <v>10250</v>
      </c>
      <c r="O32" s="22">
        <f t="shared" si="2"/>
        <v>10000.924999999999</v>
      </c>
    </row>
    <row r="33" spans="1:15" ht="33.75" customHeight="1">
      <c r="A33" s="19">
        <v>6</v>
      </c>
      <c r="B33" s="21">
        <v>1.1499999999999999</v>
      </c>
      <c r="C33" s="24">
        <v>1.3</v>
      </c>
      <c r="D33" s="22">
        <v>10250</v>
      </c>
      <c r="E33" s="22">
        <f t="shared" si="0"/>
        <v>10000.924999999999</v>
      </c>
      <c r="F33" s="23">
        <v>38</v>
      </c>
      <c r="G33" s="24">
        <v>9.15</v>
      </c>
      <c r="H33" s="24">
        <v>9.3000000000000007</v>
      </c>
      <c r="I33" s="22">
        <v>10250</v>
      </c>
      <c r="J33" s="22">
        <f t="shared" si="1"/>
        <v>10000.924999999999</v>
      </c>
      <c r="K33" s="23">
        <v>70</v>
      </c>
      <c r="L33" s="24">
        <v>17.149999999999999</v>
      </c>
      <c r="M33" s="24">
        <v>17.3</v>
      </c>
      <c r="N33" s="22">
        <v>10250</v>
      </c>
      <c r="O33" s="22">
        <f t="shared" si="2"/>
        <v>10000.924999999999</v>
      </c>
    </row>
    <row r="34" spans="1:15" ht="33.75" customHeight="1">
      <c r="A34" s="19">
        <v>7</v>
      </c>
      <c r="B34" s="25">
        <v>1.3</v>
      </c>
      <c r="C34" s="21">
        <v>1.45</v>
      </c>
      <c r="D34" s="22">
        <v>10250</v>
      </c>
      <c r="E34" s="22">
        <f t="shared" si="0"/>
        <v>10000.924999999999</v>
      </c>
      <c r="F34" s="23">
        <v>39</v>
      </c>
      <c r="G34" s="24">
        <v>9.3000000000000007</v>
      </c>
      <c r="H34" s="24">
        <v>9.4499999999999993</v>
      </c>
      <c r="I34" s="22">
        <v>10250</v>
      </c>
      <c r="J34" s="22">
        <f t="shared" si="1"/>
        <v>10000.924999999999</v>
      </c>
      <c r="K34" s="23">
        <v>71</v>
      </c>
      <c r="L34" s="24">
        <v>17.3</v>
      </c>
      <c r="M34" s="24">
        <v>17.45</v>
      </c>
      <c r="N34" s="22">
        <v>10250</v>
      </c>
      <c r="O34" s="22">
        <f t="shared" si="2"/>
        <v>10000.924999999999</v>
      </c>
    </row>
    <row r="35" spans="1:15" ht="33.75" customHeight="1">
      <c r="A35" s="19">
        <v>8</v>
      </c>
      <c r="B35" s="19">
        <v>1.45</v>
      </c>
      <c r="C35" s="24">
        <v>2</v>
      </c>
      <c r="D35" s="22">
        <v>10250</v>
      </c>
      <c r="E35" s="22">
        <f t="shared" si="0"/>
        <v>10000.924999999999</v>
      </c>
      <c r="F35" s="23">
        <v>40</v>
      </c>
      <c r="G35" s="24">
        <v>9.4499999999999993</v>
      </c>
      <c r="H35" s="24">
        <v>10</v>
      </c>
      <c r="I35" s="22">
        <v>10250</v>
      </c>
      <c r="J35" s="22">
        <f t="shared" si="1"/>
        <v>10000.924999999999</v>
      </c>
      <c r="K35" s="23">
        <v>72</v>
      </c>
      <c r="L35" s="26">
        <v>17.45</v>
      </c>
      <c r="M35" s="24">
        <v>18</v>
      </c>
      <c r="N35" s="22">
        <v>10250</v>
      </c>
      <c r="O35" s="22">
        <f t="shared" si="2"/>
        <v>10000.924999999999</v>
      </c>
    </row>
    <row r="36" spans="1:15" ht="33.75" customHeight="1">
      <c r="A36" s="19">
        <v>9</v>
      </c>
      <c r="B36" s="25">
        <v>2</v>
      </c>
      <c r="C36" s="21">
        <v>2.15</v>
      </c>
      <c r="D36" s="22">
        <v>10250</v>
      </c>
      <c r="E36" s="22">
        <f t="shared" si="0"/>
        <v>10000.924999999999</v>
      </c>
      <c r="F36" s="23">
        <v>41</v>
      </c>
      <c r="G36" s="24">
        <v>10</v>
      </c>
      <c r="H36" s="26">
        <v>10.15</v>
      </c>
      <c r="I36" s="22">
        <v>10250</v>
      </c>
      <c r="J36" s="22">
        <f t="shared" si="1"/>
        <v>10000.924999999999</v>
      </c>
      <c r="K36" s="23">
        <v>73</v>
      </c>
      <c r="L36" s="26">
        <v>18</v>
      </c>
      <c r="M36" s="24">
        <v>18.149999999999999</v>
      </c>
      <c r="N36" s="22">
        <v>10250</v>
      </c>
      <c r="O36" s="22">
        <f t="shared" si="2"/>
        <v>10000.924999999999</v>
      </c>
    </row>
    <row r="37" spans="1:15" ht="33.75" customHeight="1">
      <c r="A37" s="19">
        <v>10</v>
      </c>
      <c r="B37" s="19">
        <v>2.15</v>
      </c>
      <c r="C37" s="24">
        <v>2.2999999999999998</v>
      </c>
      <c r="D37" s="22">
        <v>10250</v>
      </c>
      <c r="E37" s="22">
        <f t="shared" si="0"/>
        <v>10000.924999999999</v>
      </c>
      <c r="F37" s="23">
        <v>42</v>
      </c>
      <c r="G37" s="24">
        <v>10.15</v>
      </c>
      <c r="H37" s="26">
        <v>10.3</v>
      </c>
      <c r="I37" s="22">
        <v>10250</v>
      </c>
      <c r="J37" s="22">
        <f t="shared" si="1"/>
        <v>10000.924999999999</v>
      </c>
      <c r="K37" s="23">
        <v>74</v>
      </c>
      <c r="L37" s="26">
        <v>18.149999999999999</v>
      </c>
      <c r="M37" s="24">
        <v>18.3</v>
      </c>
      <c r="N37" s="22">
        <v>10250</v>
      </c>
      <c r="O37" s="22">
        <f t="shared" si="2"/>
        <v>10000.924999999999</v>
      </c>
    </row>
    <row r="38" spans="1:15" ht="33.75" customHeight="1">
      <c r="A38" s="19">
        <v>11</v>
      </c>
      <c r="B38" s="25">
        <v>2.2999999999999998</v>
      </c>
      <c r="C38" s="21">
        <v>2.4500000000000002</v>
      </c>
      <c r="D38" s="22">
        <v>10250</v>
      </c>
      <c r="E38" s="22">
        <f t="shared" si="0"/>
        <v>10000.924999999999</v>
      </c>
      <c r="F38" s="23">
        <v>43</v>
      </c>
      <c r="G38" s="24">
        <v>10.3</v>
      </c>
      <c r="H38" s="26">
        <v>10.45</v>
      </c>
      <c r="I38" s="22">
        <v>10250</v>
      </c>
      <c r="J38" s="22">
        <f t="shared" si="1"/>
        <v>10000.924999999999</v>
      </c>
      <c r="K38" s="23">
        <v>75</v>
      </c>
      <c r="L38" s="26">
        <v>18.3</v>
      </c>
      <c r="M38" s="24">
        <v>18.45</v>
      </c>
      <c r="N38" s="22">
        <v>10250</v>
      </c>
      <c r="O38" s="22">
        <f t="shared" si="2"/>
        <v>10000.924999999999</v>
      </c>
    </row>
    <row r="39" spans="1:15" ht="33.75" customHeight="1">
      <c r="A39" s="19">
        <v>12</v>
      </c>
      <c r="B39" s="19">
        <v>2.4500000000000002</v>
      </c>
      <c r="C39" s="24">
        <v>3</v>
      </c>
      <c r="D39" s="22">
        <v>10250</v>
      </c>
      <c r="E39" s="22">
        <f t="shared" si="0"/>
        <v>10000.924999999999</v>
      </c>
      <c r="F39" s="23">
        <v>44</v>
      </c>
      <c r="G39" s="24">
        <v>10.45</v>
      </c>
      <c r="H39" s="26">
        <v>11</v>
      </c>
      <c r="I39" s="22">
        <v>10250</v>
      </c>
      <c r="J39" s="22">
        <f t="shared" si="1"/>
        <v>10000.924999999999</v>
      </c>
      <c r="K39" s="23">
        <v>76</v>
      </c>
      <c r="L39" s="26">
        <v>18.45</v>
      </c>
      <c r="M39" s="24">
        <v>19</v>
      </c>
      <c r="N39" s="22">
        <v>10250</v>
      </c>
      <c r="O39" s="22">
        <f t="shared" si="2"/>
        <v>10000.924999999999</v>
      </c>
    </row>
    <row r="40" spans="1:15" ht="33.75" customHeight="1">
      <c r="A40" s="19">
        <v>13</v>
      </c>
      <c r="B40" s="25">
        <v>3</v>
      </c>
      <c r="C40" s="27">
        <v>3.15</v>
      </c>
      <c r="D40" s="22">
        <v>10250</v>
      </c>
      <c r="E40" s="22">
        <f t="shared" si="0"/>
        <v>10000.924999999999</v>
      </c>
      <c r="F40" s="23">
        <v>45</v>
      </c>
      <c r="G40" s="24">
        <v>11</v>
      </c>
      <c r="H40" s="26">
        <v>11.15</v>
      </c>
      <c r="I40" s="22">
        <v>10250</v>
      </c>
      <c r="J40" s="22">
        <f t="shared" si="1"/>
        <v>10000.924999999999</v>
      </c>
      <c r="K40" s="23">
        <v>77</v>
      </c>
      <c r="L40" s="26">
        <v>19</v>
      </c>
      <c r="M40" s="24">
        <v>19.149999999999999</v>
      </c>
      <c r="N40" s="22">
        <v>10250</v>
      </c>
      <c r="O40" s="22">
        <f t="shared" si="2"/>
        <v>10000.924999999999</v>
      </c>
    </row>
    <row r="41" spans="1:15" ht="33.75" customHeight="1">
      <c r="A41" s="19">
        <v>14</v>
      </c>
      <c r="B41" s="19">
        <v>3.15</v>
      </c>
      <c r="C41" s="26">
        <v>3.3</v>
      </c>
      <c r="D41" s="22">
        <v>10250</v>
      </c>
      <c r="E41" s="22">
        <f t="shared" si="0"/>
        <v>10000.924999999999</v>
      </c>
      <c r="F41" s="23">
        <v>46</v>
      </c>
      <c r="G41" s="24">
        <v>11.15</v>
      </c>
      <c r="H41" s="26">
        <v>11.3</v>
      </c>
      <c r="I41" s="22">
        <v>10250</v>
      </c>
      <c r="J41" s="22">
        <f t="shared" si="1"/>
        <v>10000.924999999999</v>
      </c>
      <c r="K41" s="23">
        <v>78</v>
      </c>
      <c r="L41" s="26">
        <v>19.149999999999999</v>
      </c>
      <c r="M41" s="24">
        <v>19.3</v>
      </c>
      <c r="N41" s="22">
        <v>10250</v>
      </c>
      <c r="O41" s="22">
        <f t="shared" si="2"/>
        <v>10000.924999999999</v>
      </c>
    </row>
    <row r="42" spans="1:15" ht="33.75" customHeight="1">
      <c r="A42" s="19">
        <v>15</v>
      </c>
      <c r="B42" s="25">
        <v>3.3</v>
      </c>
      <c r="C42" s="27">
        <v>3.45</v>
      </c>
      <c r="D42" s="22">
        <v>10250</v>
      </c>
      <c r="E42" s="22">
        <f t="shared" si="0"/>
        <v>10000.924999999999</v>
      </c>
      <c r="F42" s="23">
        <v>47</v>
      </c>
      <c r="G42" s="24">
        <v>11.3</v>
      </c>
      <c r="H42" s="26">
        <v>11.45</v>
      </c>
      <c r="I42" s="22">
        <v>10250</v>
      </c>
      <c r="J42" s="22">
        <f t="shared" si="1"/>
        <v>10000.924999999999</v>
      </c>
      <c r="K42" s="23">
        <v>79</v>
      </c>
      <c r="L42" s="26">
        <v>19.3</v>
      </c>
      <c r="M42" s="24">
        <v>19.45</v>
      </c>
      <c r="N42" s="22">
        <v>10250</v>
      </c>
      <c r="O42" s="22">
        <f t="shared" si="2"/>
        <v>10000.924999999999</v>
      </c>
    </row>
    <row r="43" spans="1:15" ht="33.75" customHeight="1">
      <c r="A43" s="19">
        <v>16</v>
      </c>
      <c r="B43" s="19">
        <v>3.45</v>
      </c>
      <c r="C43" s="26">
        <v>4</v>
      </c>
      <c r="D43" s="22">
        <v>10250</v>
      </c>
      <c r="E43" s="22">
        <f t="shared" si="0"/>
        <v>10000.924999999999</v>
      </c>
      <c r="F43" s="23">
        <v>48</v>
      </c>
      <c r="G43" s="24">
        <v>11.45</v>
      </c>
      <c r="H43" s="26">
        <v>12</v>
      </c>
      <c r="I43" s="22">
        <v>10250</v>
      </c>
      <c r="J43" s="22">
        <f t="shared" si="1"/>
        <v>10000.924999999999</v>
      </c>
      <c r="K43" s="23">
        <v>80</v>
      </c>
      <c r="L43" s="26">
        <v>19.45</v>
      </c>
      <c r="M43" s="24">
        <v>20</v>
      </c>
      <c r="N43" s="22">
        <v>10250</v>
      </c>
      <c r="O43" s="22">
        <f t="shared" si="2"/>
        <v>10000.924999999999</v>
      </c>
    </row>
    <row r="44" spans="1:15" ht="33.75" customHeight="1">
      <c r="A44" s="19">
        <v>17</v>
      </c>
      <c r="B44" s="25">
        <v>4</v>
      </c>
      <c r="C44" s="27">
        <v>4.1500000000000004</v>
      </c>
      <c r="D44" s="22">
        <v>10250</v>
      </c>
      <c r="E44" s="22">
        <f t="shared" si="0"/>
        <v>10000.924999999999</v>
      </c>
      <c r="F44" s="23">
        <v>49</v>
      </c>
      <c r="G44" s="24">
        <v>12</v>
      </c>
      <c r="H44" s="26">
        <v>12.15</v>
      </c>
      <c r="I44" s="22">
        <v>10250</v>
      </c>
      <c r="J44" s="22">
        <f t="shared" si="1"/>
        <v>10000.924999999999</v>
      </c>
      <c r="K44" s="23">
        <v>81</v>
      </c>
      <c r="L44" s="26">
        <v>20</v>
      </c>
      <c r="M44" s="24">
        <v>20.149999999999999</v>
      </c>
      <c r="N44" s="22">
        <v>10250</v>
      </c>
      <c r="O44" s="22">
        <f t="shared" si="2"/>
        <v>10000.924999999999</v>
      </c>
    </row>
    <row r="45" spans="1:15" ht="33.75" customHeight="1">
      <c r="A45" s="19">
        <v>18</v>
      </c>
      <c r="B45" s="19">
        <v>4.1500000000000004</v>
      </c>
      <c r="C45" s="26">
        <v>4.3</v>
      </c>
      <c r="D45" s="22">
        <v>10250</v>
      </c>
      <c r="E45" s="22">
        <f t="shared" si="0"/>
        <v>10000.924999999999</v>
      </c>
      <c r="F45" s="23">
        <v>50</v>
      </c>
      <c r="G45" s="24">
        <v>12.15</v>
      </c>
      <c r="H45" s="26">
        <v>12.3</v>
      </c>
      <c r="I45" s="22">
        <v>10250</v>
      </c>
      <c r="J45" s="22">
        <f t="shared" si="1"/>
        <v>10000.924999999999</v>
      </c>
      <c r="K45" s="23">
        <v>82</v>
      </c>
      <c r="L45" s="26">
        <v>20.149999999999999</v>
      </c>
      <c r="M45" s="24">
        <v>20.3</v>
      </c>
      <c r="N45" s="22">
        <v>10250</v>
      </c>
      <c r="O45" s="22">
        <f t="shared" si="2"/>
        <v>10000.924999999999</v>
      </c>
    </row>
    <row r="46" spans="1:15" ht="33.75" customHeight="1">
      <c r="A46" s="19">
        <v>19</v>
      </c>
      <c r="B46" s="25">
        <v>4.3</v>
      </c>
      <c r="C46" s="27">
        <v>4.45</v>
      </c>
      <c r="D46" s="22">
        <v>10250</v>
      </c>
      <c r="E46" s="22">
        <f t="shared" si="0"/>
        <v>10000.924999999999</v>
      </c>
      <c r="F46" s="23">
        <v>51</v>
      </c>
      <c r="G46" s="24">
        <v>12.3</v>
      </c>
      <c r="H46" s="26">
        <v>12.45</v>
      </c>
      <c r="I46" s="22">
        <v>10250</v>
      </c>
      <c r="J46" s="22">
        <f t="shared" si="1"/>
        <v>10000.924999999999</v>
      </c>
      <c r="K46" s="23">
        <v>83</v>
      </c>
      <c r="L46" s="26">
        <v>20.3</v>
      </c>
      <c r="M46" s="24">
        <v>20.45</v>
      </c>
      <c r="N46" s="22">
        <v>10250</v>
      </c>
      <c r="O46" s="22">
        <f t="shared" si="2"/>
        <v>10000.924999999999</v>
      </c>
    </row>
    <row r="47" spans="1:15" ht="33.75" customHeight="1">
      <c r="A47" s="19">
        <v>20</v>
      </c>
      <c r="B47" s="19">
        <v>4.45</v>
      </c>
      <c r="C47" s="26">
        <v>5</v>
      </c>
      <c r="D47" s="22">
        <v>10250</v>
      </c>
      <c r="E47" s="22">
        <f t="shared" si="0"/>
        <v>10000.924999999999</v>
      </c>
      <c r="F47" s="23">
        <v>52</v>
      </c>
      <c r="G47" s="24">
        <v>12.45</v>
      </c>
      <c r="H47" s="26">
        <v>13</v>
      </c>
      <c r="I47" s="22">
        <v>10250</v>
      </c>
      <c r="J47" s="22">
        <f t="shared" si="1"/>
        <v>10000.924999999999</v>
      </c>
      <c r="K47" s="23">
        <v>84</v>
      </c>
      <c r="L47" s="26">
        <v>20.45</v>
      </c>
      <c r="M47" s="24">
        <v>21</v>
      </c>
      <c r="N47" s="22">
        <v>10250</v>
      </c>
      <c r="O47" s="22">
        <f t="shared" si="2"/>
        <v>10000.924999999999</v>
      </c>
    </row>
    <row r="48" spans="1:15" ht="33.75" customHeight="1">
      <c r="A48" s="19">
        <v>21</v>
      </c>
      <c r="B48" s="24">
        <v>5</v>
      </c>
      <c r="C48" s="27">
        <v>5.15</v>
      </c>
      <c r="D48" s="22">
        <v>10250</v>
      </c>
      <c r="E48" s="22">
        <f t="shared" si="0"/>
        <v>10000.924999999999</v>
      </c>
      <c r="F48" s="23">
        <v>53</v>
      </c>
      <c r="G48" s="24">
        <v>13</v>
      </c>
      <c r="H48" s="26">
        <v>13.15</v>
      </c>
      <c r="I48" s="22">
        <v>10250</v>
      </c>
      <c r="J48" s="22">
        <f t="shared" si="1"/>
        <v>10000.924999999999</v>
      </c>
      <c r="K48" s="23">
        <v>85</v>
      </c>
      <c r="L48" s="26">
        <v>21</v>
      </c>
      <c r="M48" s="24">
        <v>21.15</v>
      </c>
      <c r="N48" s="22">
        <v>10250</v>
      </c>
      <c r="O48" s="22">
        <f t="shared" si="2"/>
        <v>10000.924999999999</v>
      </c>
    </row>
    <row r="49" spans="1:18" ht="33.75" customHeight="1">
      <c r="A49" s="19">
        <v>22</v>
      </c>
      <c r="B49" s="21">
        <v>5.15</v>
      </c>
      <c r="C49" s="26">
        <v>5.3</v>
      </c>
      <c r="D49" s="22">
        <v>10250</v>
      </c>
      <c r="E49" s="22">
        <f t="shared" si="0"/>
        <v>10000.924999999999</v>
      </c>
      <c r="F49" s="23">
        <v>54</v>
      </c>
      <c r="G49" s="24">
        <v>13.15</v>
      </c>
      <c r="H49" s="26">
        <v>13.3</v>
      </c>
      <c r="I49" s="22">
        <v>10250</v>
      </c>
      <c r="J49" s="22">
        <f t="shared" si="1"/>
        <v>10000.924999999999</v>
      </c>
      <c r="K49" s="23">
        <v>86</v>
      </c>
      <c r="L49" s="26">
        <v>21.15</v>
      </c>
      <c r="M49" s="24">
        <v>21.3</v>
      </c>
      <c r="N49" s="22">
        <v>10250</v>
      </c>
      <c r="O49" s="22">
        <f t="shared" si="2"/>
        <v>10000.924999999999</v>
      </c>
    </row>
    <row r="50" spans="1:18" ht="33.75" customHeight="1">
      <c r="A50" s="19">
        <v>23</v>
      </c>
      <c r="B50" s="24">
        <v>5.3</v>
      </c>
      <c r="C50" s="27">
        <v>5.45</v>
      </c>
      <c r="D50" s="22">
        <v>10250</v>
      </c>
      <c r="E50" s="22">
        <f t="shared" si="0"/>
        <v>10000.924999999999</v>
      </c>
      <c r="F50" s="23">
        <v>55</v>
      </c>
      <c r="G50" s="24">
        <v>13.3</v>
      </c>
      <c r="H50" s="26">
        <v>13.45</v>
      </c>
      <c r="I50" s="22">
        <v>10250</v>
      </c>
      <c r="J50" s="22">
        <f t="shared" si="1"/>
        <v>10000.924999999999</v>
      </c>
      <c r="K50" s="23">
        <v>87</v>
      </c>
      <c r="L50" s="26">
        <v>21.3</v>
      </c>
      <c r="M50" s="24">
        <v>21.45</v>
      </c>
      <c r="N50" s="22">
        <v>10250</v>
      </c>
      <c r="O50" s="22">
        <f t="shared" si="2"/>
        <v>10000.924999999999</v>
      </c>
    </row>
    <row r="51" spans="1:18" ht="33.75" customHeight="1">
      <c r="A51" s="19">
        <v>24</v>
      </c>
      <c r="B51" s="21">
        <v>5.45</v>
      </c>
      <c r="C51" s="26">
        <v>6</v>
      </c>
      <c r="D51" s="22">
        <v>10250</v>
      </c>
      <c r="E51" s="22">
        <f t="shared" si="0"/>
        <v>10000.924999999999</v>
      </c>
      <c r="F51" s="23">
        <v>56</v>
      </c>
      <c r="G51" s="24">
        <v>13.45</v>
      </c>
      <c r="H51" s="26">
        <v>14</v>
      </c>
      <c r="I51" s="22">
        <v>10250</v>
      </c>
      <c r="J51" s="22">
        <f t="shared" si="1"/>
        <v>10000.924999999999</v>
      </c>
      <c r="K51" s="23">
        <v>88</v>
      </c>
      <c r="L51" s="26">
        <v>21.45</v>
      </c>
      <c r="M51" s="24">
        <v>22</v>
      </c>
      <c r="N51" s="22">
        <v>10250</v>
      </c>
      <c r="O51" s="22">
        <f t="shared" si="2"/>
        <v>10000.924999999999</v>
      </c>
    </row>
    <row r="52" spans="1:18" ht="33.75" customHeight="1">
      <c r="A52" s="19">
        <v>25</v>
      </c>
      <c r="B52" s="24">
        <v>6</v>
      </c>
      <c r="C52" s="27">
        <v>6.15</v>
      </c>
      <c r="D52" s="22">
        <v>10250</v>
      </c>
      <c r="E52" s="22">
        <f t="shared" si="0"/>
        <v>10000.924999999999</v>
      </c>
      <c r="F52" s="23">
        <v>57</v>
      </c>
      <c r="G52" s="24">
        <v>14</v>
      </c>
      <c r="H52" s="26">
        <v>14.15</v>
      </c>
      <c r="I52" s="22">
        <v>10250</v>
      </c>
      <c r="J52" s="22">
        <f t="shared" si="1"/>
        <v>10000.924999999999</v>
      </c>
      <c r="K52" s="23">
        <v>89</v>
      </c>
      <c r="L52" s="26">
        <v>22</v>
      </c>
      <c r="M52" s="24">
        <v>22.15</v>
      </c>
      <c r="N52" s="22">
        <v>10250</v>
      </c>
      <c r="O52" s="22">
        <f t="shared" si="2"/>
        <v>10000.924999999999</v>
      </c>
    </row>
    <row r="53" spans="1:18" ht="33.75" customHeight="1">
      <c r="A53" s="19">
        <v>26</v>
      </c>
      <c r="B53" s="21">
        <v>6.15</v>
      </c>
      <c r="C53" s="26">
        <v>6.3</v>
      </c>
      <c r="D53" s="22">
        <v>10250</v>
      </c>
      <c r="E53" s="22">
        <f t="shared" si="0"/>
        <v>10000.924999999999</v>
      </c>
      <c r="F53" s="23">
        <v>58</v>
      </c>
      <c r="G53" s="24">
        <v>14.15</v>
      </c>
      <c r="H53" s="26">
        <v>14.3</v>
      </c>
      <c r="I53" s="22">
        <v>10250</v>
      </c>
      <c r="J53" s="22">
        <f t="shared" si="1"/>
        <v>10000.924999999999</v>
      </c>
      <c r="K53" s="23">
        <v>90</v>
      </c>
      <c r="L53" s="26">
        <v>22.15</v>
      </c>
      <c r="M53" s="24">
        <v>22.3</v>
      </c>
      <c r="N53" s="22">
        <v>10250</v>
      </c>
      <c r="O53" s="22">
        <f t="shared" si="2"/>
        <v>10000.924999999999</v>
      </c>
    </row>
    <row r="54" spans="1:18" ht="33.75" customHeight="1">
      <c r="A54" s="19">
        <v>27</v>
      </c>
      <c r="B54" s="24">
        <v>6.3</v>
      </c>
      <c r="C54" s="27">
        <v>6.45</v>
      </c>
      <c r="D54" s="22">
        <v>10250</v>
      </c>
      <c r="E54" s="22">
        <f t="shared" si="0"/>
        <v>10000.924999999999</v>
      </c>
      <c r="F54" s="23">
        <v>59</v>
      </c>
      <c r="G54" s="24">
        <v>14.3</v>
      </c>
      <c r="H54" s="26">
        <v>14.45</v>
      </c>
      <c r="I54" s="22">
        <v>10250</v>
      </c>
      <c r="J54" s="22">
        <f t="shared" si="1"/>
        <v>10000.924999999999</v>
      </c>
      <c r="K54" s="23">
        <v>91</v>
      </c>
      <c r="L54" s="26">
        <v>22.3</v>
      </c>
      <c r="M54" s="24">
        <v>22.45</v>
      </c>
      <c r="N54" s="22">
        <v>10250</v>
      </c>
      <c r="O54" s="22">
        <f t="shared" si="2"/>
        <v>10000.924999999999</v>
      </c>
    </row>
    <row r="55" spans="1:18" ht="33.75" customHeight="1">
      <c r="A55" s="19">
        <v>28</v>
      </c>
      <c r="B55" s="21">
        <v>6.45</v>
      </c>
      <c r="C55" s="26">
        <v>7</v>
      </c>
      <c r="D55" s="22">
        <v>10250</v>
      </c>
      <c r="E55" s="22">
        <f t="shared" si="0"/>
        <v>10000.924999999999</v>
      </c>
      <c r="F55" s="23">
        <v>60</v>
      </c>
      <c r="G55" s="24">
        <v>14.45</v>
      </c>
      <c r="H55" s="24">
        <v>15</v>
      </c>
      <c r="I55" s="22">
        <v>10250</v>
      </c>
      <c r="J55" s="22">
        <f t="shared" si="1"/>
        <v>10000.924999999999</v>
      </c>
      <c r="K55" s="23">
        <v>92</v>
      </c>
      <c r="L55" s="26">
        <v>22.45</v>
      </c>
      <c r="M55" s="24">
        <v>23</v>
      </c>
      <c r="N55" s="22">
        <v>10250</v>
      </c>
      <c r="O55" s="22">
        <f t="shared" si="2"/>
        <v>10000.924999999999</v>
      </c>
    </row>
    <row r="56" spans="1:18" ht="33.75" customHeight="1">
      <c r="A56" s="19">
        <v>29</v>
      </c>
      <c r="B56" s="24">
        <v>7</v>
      </c>
      <c r="C56" s="27">
        <v>7.15</v>
      </c>
      <c r="D56" s="22">
        <v>10250</v>
      </c>
      <c r="E56" s="22">
        <f t="shared" si="0"/>
        <v>10000.924999999999</v>
      </c>
      <c r="F56" s="23">
        <v>61</v>
      </c>
      <c r="G56" s="24">
        <v>15</v>
      </c>
      <c r="H56" s="24">
        <v>15.15</v>
      </c>
      <c r="I56" s="22">
        <v>10250</v>
      </c>
      <c r="J56" s="22">
        <f t="shared" si="1"/>
        <v>10000.924999999999</v>
      </c>
      <c r="K56" s="23">
        <v>93</v>
      </c>
      <c r="L56" s="26">
        <v>23</v>
      </c>
      <c r="M56" s="24">
        <v>23.15</v>
      </c>
      <c r="N56" s="22">
        <v>10250</v>
      </c>
      <c r="O56" s="22">
        <f t="shared" si="2"/>
        <v>10000.924999999999</v>
      </c>
    </row>
    <row r="57" spans="1:18" ht="33.75" customHeight="1">
      <c r="A57" s="19">
        <v>30</v>
      </c>
      <c r="B57" s="21">
        <v>7.15</v>
      </c>
      <c r="C57" s="26">
        <v>7.3</v>
      </c>
      <c r="D57" s="22">
        <v>10250</v>
      </c>
      <c r="E57" s="22">
        <f t="shared" si="0"/>
        <v>10000.924999999999</v>
      </c>
      <c r="F57" s="23">
        <v>62</v>
      </c>
      <c r="G57" s="24">
        <v>15.15</v>
      </c>
      <c r="H57" s="24">
        <v>15.3</v>
      </c>
      <c r="I57" s="22">
        <v>10250</v>
      </c>
      <c r="J57" s="22">
        <f t="shared" si="1"/>
        <v>10000.924999999999</v>
      </c>
      <c r="K57" s="23">
        <v>94</v>
      </c>
      <c r="L57" s="24">
        <v>23.15</v>
      </c>
      <c r="M57" s="24">
        <v>23.3</v>
      </c>
      <c r="N57" s="22">
        <v>10250</v>
      </c>
      <c r="O57" s="22">
        <f t="shared" si="2"/>
        <v>10000.924999999999</v>
      </c>
    </row>
    <row r="58" spans="1:18" ht="33.75" customHeight="1">
      <c r="A58" s="19">
        <v>31</v>
      </c>
      <c r="B58" s="24">
        <v>7.3</v>
      </c>
      <c r="C58" s="27">
        <v>7.45</v>
      </c>
      <c r="D58" s="22">
        <v>10250</v>
      </c>
      <c r="E58" s="22">
        <f t="shared" si="0"/>
        <v>10000.924999999999</v>
      </c>
      <c r="F58" s="23">
        <v>63</v>
      </c>
      <c r="G58" s="24">
        <v>15.3</v>
      </c>
      <c r="H58" s="24">
        <v>15.45</v>
      </c>
      <c r="I58" s="22">
        <v>10250</v>
      </c>
      <c r="J58" s="22">
        <f t="shared" si="1"/>
        <v>10000.924999999999</v>
      </c>
      <c r="K58" s="23">
        <v>95</v>
      </c>
      <c r="L58" s="24">
        <v>23.3</v>
      </c>
      <c r="M58" s="24">
        <v>23.45</v>
      </c>
      <c r="N58" s="22">
        <v>10250</v>
      </c>
      <c r="O58" s="22">
        <f t="shared" si="2"/>
        <v>10000.924999999999</v>
      </c>
    </row>
    <row r="59" spans="1:18" ht="33.75" customHeight="1">
      <c r="A59" s="19">
        <v>32</v>
      </c>
      <c r="B59" s="21">
        <v>7.45</v>
      </c>
      <c r="C59" s="26">
        <v>8</v>
      </c>
      <c r="D59" s="22">
        <v>10250</v>
      </c>
      <c r="E59" s="22">
        <f t="shared" si="0"/>
        <v>10000.924999999999</v>
      </c>
      <c r="F59" s="23">
        <v>64</v>
      </c>
      <c r="G59" s="24">
        <v>15.45</v>
      </c>
      <c r="H59" s="24">
        <v>16</v>
      </c>
      <c r="I59" s="22">
        <v>10250</v>
      </c>
      <c r="J59" s="22">
        <f t="shared" si="1"/>
        <v>10000.924999999999</v>
      </c>
      <c r="K59" s="28">
        <v>96</v>
      </c>
      <c r="L59" s="24">
        <v>23.45</v>
      </c>
      <c r="M59" s="29">
        <v>24</v>
      </c>
      <c r="N59" s="22">
        <v>10250</v>
      </c>
      <c r="O59" s="22">
        <f t="shared" si="2"/>
        <v>10000.924999999999</v>
      </c>
    </row>
    <row r="60" spans="1:18" ht="33.75" customHeight="1">
      <c r="A60" s="30"/>
      <c r="B60" s="31"/>
      <c r="C60" s="32"/>
      <c r="D60" s="33">
        <f>SUM(D28:D59)</f>
        <v>328000</v>
      </c>
      <c r="E60" s="34">
        <f>SUM(E28:E59)</f>
        <v>320029.5999999998</v>
      </c>
      <c r="F60" s="35"/>
      <c r="G60" s="36"/>
      <c r="H60" s="36"/>
      <c r="I60" s="34">
        <f>SUM(I28:I59)</f>
        <v>328000</v>
      </c>
      <c r="J60" s="33">
        <f>SUM(J28:J59)</f>
        <v>320029.5999999998</v>
      </c>
      <c r="K60" s="35"/>
      <c r="L60" s="36"/>
      <c r="M60" s="36"/>
      <c r="N60" s="33">
        <f>SUM(N28:N59)</f>
        <v>328000</v>
      </c>
      <c r="O60" s="34">
        <f>SUM(O28:O59)</f>
        <v>320029.5999999998</v>
      </c>
      <c r="P60" s="14"/>
      <c r="Q60" s="37"/>
      <c r="R60" s="14"/>
    </row>
    <row r="64" spans="1:18" ht="33.75" customHeight="1">
      <c r="A64" t="s">
        <v>63</v>
      </c>
      <c r="B64">
        <f>SUM(D60,I60,N60)/(4000*1000)</f>
        <v>0.246</v>
      </c>
      <c r="C64">
        <f>ROUNDDOWN(SUM(E60,J60,O60)/(4000*1000),4)</f>
        <v>0.24</v>
      </c>
    </row>
    <row r="66" spans="1:17" ht="33.75" customHeight="1">
      <c r="A66" s="2" t="s">
        <v>30</v>
      </c>
      <c r="D66" s="33"/>
      <c r="E66" s="38"/>
      <c r="J66" s="38"/>
      <c r="O66" s="38"/>
      <c r="Q66" s="38"/>
    </row>
    <row r="67" spans="1:17" ht="33.75" customHeight="1">
      <c r="D67" s="33"/>
      <c r="J67" s="38"/>
      <c r="Q67" s="38"/>
    </row>
    <row r="68" spans="1:17" ht="33.7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33.7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33.75" customHeight="1">
      <c r="D70" s="33"/>
      <c r="E70" s="38"/>
      <c r="H70" s="38"/>
      <c r="J70" s="38"/>
    </row>
    <row r="71" spans="1:17" ht="33.75" customHeight="1">
      <c r="D71" s="33"/>
      <c r="E71" s="38"/>
      <c r="H71" s="38"/>
      <c r="M71" s="7" t="s">
        <v>33</v>
      </c>
    </row>
    <row r="72" spans="1:17" ht="33.75" customHeight="1">
      <c r="D72" s="33"/>
      <c r="E72" s="38"/>
      <c r="H72" s="38"/>
    </row>
    <row r="73" spans="1:17" ht="33.75" customHeight="1">
      <c r="D73" s="33"/>
      <c r="E73" s="38"/>
      <c r="H73" s="38"/>
    </row>
    <row r="74" spans="1:17" ht="33.75" customHeight="1">
      <c r="D74" s="33"/>
      <c r="E74" s="38"/>
      <c r="H74" s="38"/>
    </row>
    <row r="75" spans="1:17" ht="33.75" customHeight="1">
      <c r="D75" s="33"/>
      <c r="E75" s="38"/>
      <c r="H75" s="38"/>
    </row>
    <row r="76" spans="1:17" ht="33.75" customHeight="1">
      <c r="D76" s="33"/>
      <c r="E76" s="38"/>
      <c r="H76" s="38"/>
    </row>
    <row r="77" spans="1:17" ht="33.75" customHeight="1">
      <c r="D77" s="33"/>
      <c r="E77" s="38"/>
      <c r="H77" s="38"/>
    </row>
    <row r="78" spans="1:17" ht="33.75" customHeight="1">
      <c r="D78" s="33"/>
      <c r="E78" s="38"/>
      <c r="H78" s="38"/>
    </row>
    <row r="79" spans="1:17" ht="33.75" customHeight="1">
      <c r="D79" s="33"/>
      <c r="E79" s="38"/>
      <c r="H79" s="38"/>
    </row>
    <row r="80" spans="1:17" ht="33.75" customHeight="1">
      <c r="D80" s="33"/>
      <c r="E80" s="38"/>
      <c r="H80" s="38"/>
    </row>
    <row r="81" spans="4:8" ht="33.75" customHeight="1">
      <c r="D81" s="33"/>
      <c r="E81" s="38"/>
      <c r="H81" s="38"/>
    </row>
    <row r="82" spans="4:8" ht="33.75" customHeight="1">
      <c r="D82" s="33"/>
      <c r="E82" s="38"/>
      <c r="H82" s="38"/>
    </row>
    <row r="83" spans="4:8" ht="33.75" customHeight="1">
      <c r="D83" s="33"/>
      <c r="E83" s="38"/>
      <c r="H83" s="38"/>
    </row>
    <row r="84" spans="4:8" ht="33.75" customHeight="1">
      <c r="D84" s="33"/>
      <c r="E84" s="38"/>
      <c r="H84" s="38"/>
    </row>
    <row r="85" spans="4:8" ht="33.75" customHeight="1">
      <c r="D85" s="33"/>
      <c r="E85" s="38"/>
      <c r="H85" s="38"/>
    </row>
    <row r="86" spans="4:8" ht="33.75" customHeight="1">
      <c r="D86" s="33"/>
      <c r="E86" s="38"/>
      <c r="H86" s="38"/>
    </row>
    <row r="87" spans="4:8" ht="33.75" customHeight="1">
      <c r="D87" s="33"/>
      <c r="E87" s="38"/>
      <c r="H87" s="38"/>
    </row>
    <row r="88" spans="4:8" ht="33.75" customHeight="1">
      <c r="D88" s="33"/>
      <c r="E88" s="38"/>
      <c r="H88" s="38"/>
    </row>
    <row r="89" spans="4:8" ht="33.75" customHeight="1">
      <c r="D89" s="33"/>
      <c r="E89" s="38"/>
      <c r="H89" s="38"/>
    </row>
    <row r="90" spans="4:8" ht="33.75" customHeight="1">
      <c r="D90" s="33"/>
      <c r="E90" s="38"/>
      <c r="H90" s="38"/>
    </row>
    <row r="91" spans="4:8" ht="33.75" customHeight="1">
      <c r="D91" s="33"/>
      <c r="E91" s="38"/>
      <c r="H91" s="38"/>
    </row>
    <row r="92" spans="4:8" ht="33.75" customHeight="1">
      <c r="D92" s="33"/>
      <c r="E92" s="38"/>
      <c r="H92" s="38"/>
    </row>
    <row r="93" spans="4:8" ht="33.75" customHeight="1">
      <c r="D93" s="33"/>
      <c r="E93" s="38"/>
      <c r="H93" s="38"/>
    </row>
    <row r="94" spans="4:8" ht="33.75" customHeight="1">
      <c r="D94" s="42"/>
      <c r="E94" s="38"/>
      <c r="H94" s="38"/>
    </row>
    <row r="95" spans="4:8" ht="33.75" customHeight="1">
      <c r="E95" s="38"/>
      <c r="H95" s="38"/>
    </row>
    <row r="96" spans="4:8" ht="33.75" customHeight="1">
      <c r="E96" s="38"/>
      <c r="H96" s="38"/>
    </row>
    <row r="97" spans="4:8" ht="33.75" customHeight="1">
      <c r="E97" s="38"/>
      <c r="H97" s="38"/>
    </row>
    <row r="98" spans="4:8" ht="33.75" customHeight="1">
      <c r="D98" s="43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>
  <dimension ref="A2:R98"/>
  <sheetViews>
    <sheetView topLeftCell="A25" workbookViewId="0">
      <selection activeCell="H29" sqref="H29"/>
    </sheetView>
  </sheetViews>
  <sheetFormatPr defaultColWidth="11.85546875" defaultRowHeight="34.5" customHeight="1"/>
  <sheetData>
    <row r="2" spans="1:15" ht="34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34.5" customHeight="1">
      <c r="A4" s="2" t="s">
        <v>64</v>
      </c>
      <c r="B4" s="2"/>
      <c r="C4" s="2"/>
      <c r="D4" s="2"/>
      <c r="E4" s="2"/>
      <c r="F4" s="2"/>
      <c r="G4" s="2"/>
      <c r="H4" s="2"/>
      <c r="I4" s="2"/>
    </row>
    <row r="5" spans="1:15" ht="34.5" customHeight="1">
      <c r="A5" s="2"/>
    </row>
    <row r="6" spans="1:15" ht="34.5" customHeight="1">
      <c r="A6" s="2" t="s">
        <v>2</v>
      </c>
    </row>
    <row r="7" spans="1:15" ht="34.5" customHeight="1">
      <c r="A7" s="2" t="s">
        <v>3</v>
      </c>
    </row>
    <row r="8" spans="1:15" ht="34.5" customHeight="1">
      <c r="A8" s="2" t="s">
        <v>4</v>
      </c>
      <c r="H8" s="3"/>
    </row>
    <row r="9" spans="1:15" ht="34.5" customHeight="1">
      <c r="A9" s="2" t="s">
        <v>5</v>
      </c>
    </row>
    <row r="10" spans="1:15" ht="34.5" customHeight="1">
      <c r="A10" s="2" t="s">
        <v>6</v>
      </c>
    </row>
    <row r="11" spans="1:15" ht="34.5" customHeight="1">
      <c r="A11" s="2"/>
      <c r="G11" s="4"/>
    </row>
    <row r="12" spans="1:15" ht="34.5" customHeight="1">
      <c r="A12" s="2" t="s">
        <v>65</v>
      </c>
      <c r="N12" s="2" t="s">
        <v>66</v>
      </c>
    </row>
    <row r="13" spans="1:15" ht="34.5" customHeight="1">
      <c r="A13" s="2"/>
    </row>
    <row r="14" spans="1:15" ht="34.5" customHeight="1">
      <c r="A14" s="2" t="s">
        <v>9</v>
      </c>
      <c r="N14" s="5" t="s">
        <v>10</v>
      </c>
      <c r="O14" s="6" t="s">
        <v>11</v>
      </c>
    </row>
    <row r="15" spans="1:15" ht="34.5" customHeight="1">
      <c r="N15" s="5"/>
      <c r="O15" s="6"/>
    </row>
    <row r="16" spans="1:15" ht="34.5" customHeight="1">
      <c r="A16" s="7" t="s">
        <v>12</v>
      </c>
      <c r="N16" s="8"/>
      <c r="O16" s="9"/>
    </row>
    <row r="17" spans="1:15" ht="34.5" customHeight="1">
      <c r="A17" s="7" t="s">
        <v>13</v>
      </c>
      <c r="N17" s="10" t="s">
        <v>14</v>
      </c>
      <c r="O17" s="11" t="s">
        <v>46</v>
      </c>
    </row>
    <row r="18" spans="1:15" ht="34.5" customHeight="1">
      <c r="A18" s="7" t="s">
        <v>16</v>
      </c>
      <c r="N18" s="10"/>
      <c r="O18" s="12"/>
    </row>
    <row r="19" spans="1:15" ht="34.5" customHeight="1">
      <c r="A19" s="7" t="s">
        <v>17</v>
      </c>
      <c r="N19" s="10"/>
      <c r="O19" s="12"/>
    </row>
    <row r="20" spans="1:15" ht="34.5" customHeight="1">
      <c r="A20" s="7" t="s">
        <v>18</v>
      </c>
      <c r="N20" s="10"/>
      <c r="O20" s="13"/>
    </row>
    <row r="21" spans="1:15" ht="34.5" customHeight="1">
      <c r="A21" s="2" t="s">
        <v>19</v>
      </c>
      <c r="C21" s="1" t="s">
        <v>20</v>
      </c>
      <c r="D21" s="1"/>
      <c r="N21" s="14"/>
      <c r="O21" s="14"/>
    </row>
    <row r="23" spans="1:15" ht="34.5" customHeight="1">
      <c r="A23" s="2" t="s">
        <v>21</v>
      </c>
      <c r="E23" s="2" t="s">
        <v>22</v>
      </c>
    </row>
    <row r="24" spans="1:15" ht="34.5" customHeight="1">
      <c r="G24" s="2" t="s">
        <v>23</v>
      </c>
    </row>
    <row r="25" spans="1:15" ht="34.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4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7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34.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34.5" customHeight="1">
      <c r="A28" s="19">
        <v>1</v>
      </c>
      <c r="B28" s="20">
        <v>0</v>
      </c>
      <c r="C28" s="21">
        <v>0.15</v>
      </c>
      <c r="D28" s="22">
        <v>10250</v>
      </c>
      <c r="E28" s="22">
        <f t="shared" ref="E28:E59" si="0">D28*(100-2.43)/100</f>
        <v>10000.924999999999</v>
      </c>
      <c r="F28" s="23">
        <v>33</v>
      </c>
      <c r="G28" s="24">
        <v>8</v>
      </c>
      <c r="H28" s="24">
        <v>8.15</v>
      </c>
      <c r="I28" s="22">
        <v>10250</v>
      </c>
      <c r="J28" s="22">
        <f t="shared" ref="J28:J59" si="1">I28*(100-2.43)/100</f>
        <v>10000.924999999999</v>
      </c>
      <c r="K28" s="23">
        <v>65</v>
      </c>
      <c r="L28" s="24">
        <v>16</v>
      </c>
      <c r="M28" s="24">
        <v>16.149999999999999</v>
      </c>
      <c r="N28" s="22">
        <v>10250</v>
      </c>
      <c r="O28" s="22">
        <f t="shared" ref="O28:O59" si="2">N28*(100-2.43)/100</f>
        <v>10000.924999999999</v>
      </c>
    </row>
    <row r="29" spans="1:15" ht="34.5" customHeight="1">
      <c r="A29" s="19">
        <v>2</v>
      </c>
      <c r="B29" s="19">
        <v>0.15</v>
      </c>
      <c r="C29" s="25">
        <v>0.3</v>
      </c>
      <c r="D29" s="22">
        <v>10250</v>
      </c>
      <c r="E29" s="22">
        <f t="shared" si="0"/>
        <v>10000.924999999999</v>
      </c>
      <c r="F29" s="23">
        <v>34</v>
      </c>
      <c r="G29" s="24">
        <v>8.15</v>
      </c>
      <c r="H29" s="24">
        <v>8.3000000000000007</v>
      </c>
      <c r="I29" s="22">
        <v>10250</v>
      </c>
      <c r="J29" s="22">
        <f t="shared" si="1"/>
        <v>10000.924999999999</v>
      </c>
      <c r="K29" s="23">
        <v>66</v>
      </c>
      <c r="L29" s="24">
        <v>16.149999999999999</v>
      </c>
      <c r="M29" s="24">
        <v>16.3</v>
      </c>
      <c r="N29" s="22">
        <v>10250</v>
      </c>
      <c r="O29" s="22">
        <f t="shared" si="2"/>
        <v>10000.924999999999</v>
      </c>
    </row>
    <row r="30" spans="1:15" ht="34.5" customHeight="1">
      <c r="A30" s="19">
        <v>3</v>
      </c>
      <c r="B30" s="25">
        <v>0.3</v>
      </c>
      <c r="C30" s="21">
        <v>0.45</v>
      </c>
      <c r="D30" s="22">
        <v>10250</v>
      </c>
      <c r="E30" s="22">
        <f t="shared" si="0"/>
        <v>10000.924999999999</v>
      </c>
      <c r="F30" s="23">
        <v>35</v>
      </c>
      <c r="G30" s="24">
        <v>8.3000000000000007</v>
      </c>
      <c r="H30" s="24">
        <v>8.4499999999999993</v>
      </c>
      <c r="I30" s="22">
        <v>10250</v>
      </c>
      <c r="J30" s="22">
        <f t="shared" si="1"/>
        <v>10000.924999999999</v>
      </c>
      <c r="K30" s="23">
        <v>67</v>
      </c>
      <c r="L30" s="24">
        <v>16.3</v>
      </c>
      <c r="M30" s="24">
        <v>16.45</v>
      </c>
      <c r="N30" s="22">
        <v>10250</v>
      </c>
      <c r="O30" s="22">
        <f t="shared" si="2"/>
        <v>10000.924999999999</v>
      </c>
    </row>
    <row r="31" spans="1:15" ht="34.5" customHeight="1">
      <c r="A31" s="19">
        <v>4</v>
      </c>
      <c r="B31" s="19">
        <v>0.45</v>
      </c>
      <c r="C31" s="24">
        <v>1</v>
      </c>
      <c r="D31" s="22">
        <v>10250</v>
      </c>
      <c r="E31" s="22">
        <f t="shared" si="0"/>
        <v>10000.924999999999</v>
      </c>
      <c r="F31" s="23">
        <v>36</v>
      </c>
      <c r="G31" s="24">
        <v>8.4499999999999993</v>
      </c>
      <c r="H31" s="24">
        <v>9</v>
      </c>
      <c r="I31" s="22">
        <v>10250</v>
      </c>
      <c r="J31" s="22">
        <f t="shared" si="1"/>
        <v>10000.924999999999</v>
      </c>
      <c r="K31" s="23">
        <v>68</v>
      </c>
      <c r="L31" s="24">
        <v>16.45</v>
      </c>
      <c r="M31" s="24">
        <v>17</v>
      </c>
      <c r="N31" s="22">
        <v>10250</v>
      </c>
      <c r="O31" s="22">
        <f t="shared" si="2"/>
        <v>10000.924999999999</v>
      </c>
    </row>
    <row r="32" spans="1:15" ht="34.5" customHeight="1">
      <c r="A32" s="19">
        <v>5</v>
      </c>
      <c r="B32" s="24">
        <v>1</v>
      </c>
      <c r="C32" s="21">
        <v>1.1499999999999999</v>
      </c>
      <c r="D32" s="22">
        <v>10250</v>
      </c>
      <c r="E32" s="22">
        <f t="shared" si="0"/>
        <v>10000.924999999999</v>
      </c>
      <c r="F32" s="23">
        <v>37</v>
      </c>
      <c r="G32" s="24">
        <v>9</v>
      </c>
      <c r="H32" s="24">
        <v>9.15</v>
      </c>
      <c r="I32" s="22">
        <v>10250</v>
      </c>
      <c r="J32" s="22">
        <f t="shared" si="1"/>
        <v>10000.924999999999</v>
      </c>
      <c r="K32" s="23">
        <v>69</v>
      </c>
      <c r="L32" s="24">
        <v>17</v>
      </c>
      <c r="M32" s="24">
        <v>17.149999999999999</v>
      </c>
      <c r="N32" s="22">
        <v>10250</v>
      </c>
      <c r="O32" s="22">
        <f t="shared" si="2"/>
        <v>10000.924999999999</v>
      </c>
    </row>
    <row r="33" spans="1:15" ht="34.5" customHeight="1">
      <c r="A33" s="19">
        <v>6</v>
      </c>
      <c r="B33" s="21">
        <v>1.1499999999999999</v>
      </c>
      <c r="C33" s="24">
        <v>1.3</v>
      </c>
      <c r="D33" s="22">
        <v>10250</v>
      </c>
      <c r="E33" s="22">
        <f t="shared" si="0"/>
        <v>10000.924999999999</v>
      </c>
      <c r="F33" s="23">
        <v>38</v>
      </c>
      <c r="G33" s="24">
        <v>9.15</v>
      </c>
      <c r="H33" s="24">
        <v>9.3000000000000007</v>
      </c>
      <c r="I33" s="22">
        <v>10250</v>
      </c>
      <c r="J33" s="22">
        <f t="shared" si="1"/>
        <v>10000.924999999999</v>
      </c>
      <c r="K33" s="23">
        <v>70</v>
      </c>
      <c r="L33" s="24">
        <v>17.149999999999999</v>
      </c>
      <c r="M33" s="24">
        <v>17.3</v>
      </c>
      <c r="N33" s="22">
        <v>10250</v>
      </c>
      <c r="O33" s="22">
        <f t="shared" si="2"/>
        <v>10000.924999999999</v>
      </c>
    </row>
    <row r="34" spans="1:15" ht="34.5" customHeight="1">
      <c r="A34" s="19">
        <v>7</v>
      </c>
      <c r="B34" s="25">
        <v>1.3</v>
      </c>
      <c r="C34" s="21">
        <v>1.45</v>
      </c>
      <c r="D34" s="22">
        <v>10250</v>
      </c>
      <c r="E34" s="22">
        <f t="shared" si="0"/>
        <v>10000.924999999999</v>
      </c>
      <c r="F34" s="23">
        <v>39</v>
      </c>
      <c r="G34" s="24">
        <v>9.3000000000000007</v>
      </c>
      <c r="H34" s="24">
        <v>9.4499999999999993</v>
      </c>
      <c r="I34" s="22">
        <v>10250</v>
      </c>
      <c r="J34" s="22">
        <f t="shared" si="1"/>
        <v>10000.924999999999</v>
      </c>
      <c r="K34" s="23">
        <v>71</v>
      </c>
      <c r="L34" s="24">
        <v>17.3</v>
      </c>
      <c r="M34" s="24">
        <v>17.45</v>
      </c>
      <c r="N34" s="22">
        <v>10250</v>
      </c>
      <c r="O34" s="22">
        <f t="shared" si="2"/>
        <v>10000.924999999999</v>
      </c>
    </row>
    <row r="35" spans="1:15" ht="34.5" customHeight="1">
      <c r="A35" s="19">
        <v>8</v>
      </c>
      <c r="B35" s="19">
        <v>1.45</v>
      </c>
      <c r="C35" s="24">
        <v>2</v>
      </c>
      <c r="D35" s="22">
        <v>10250</v>
      </c>
      <c r="E35" s="22">
        <f t="shared" si="0"/>
        <v>10000.924999999999</v>
      </c>
      <c r="F35" s="23">
        <v>40</v>
      </c>
      <c r="G35" s="24">
        <v>9.4499999999999993</v>
      </c>
      <c r="H35" s="24">
        <v>10</v>
      </c>
      <c r="I35" s="22">
        <v>10250</v>
      </c>
      <c r="J35" s="22">
        <f t="shared" si="1"/>
        <v>10000.924999999999</v>
      </c>
      <c r="K35" s="23">
        <v>72</v>
      </c>
      <c r="L35" s="26">
        <v>17.45</v>
      </c>
      <c r="M35" s="24">
        <v>18</v>
      </c>
      <c r="N35" s="22">
        <v>10250</v>
      </c>
      <c r="O35" s="22">
        <f t="shared" si="2"/>
        <v>10000.924999999999</v>
      </c>
    </row>
    <row r="36" spans="1:15" ht="34.5" customHeight="1">
      <c r="A36" s="19">
        <v>9</v>
      </c>
      <c r="B36" s="25">
        <v>2</v>
      </c>
      <c r="C36" s="21">
        <v>2.15</v>
      </c>
      <c r="D36" s="22">
        <v>10250</v>
      </c>
      <c r="E36" s="22">
        <f t="shared" si="0"/>
        <v>10000.924999999999</v>
      </c>
      <c r="F36" s="23">
        <v>41</v>
      </c>
      <c r="G36" s="24">
        <v>10</v>
      </c>
      <c r="H36" s="26">
        <v>10.15</v>
      </c>
      <c r="I36" s="22">
        <v>10250</v>
      </c>
      <c r="J36" s="22">
        <f t="shared" si="1"/>
        <v>10000.924999999999</v>
      </c>
      <c r="K36" s="23">
        <v>73</v>
      </c>
      <c r="L36" s="26">
        <v>18</v>
      </c>
      <c r="M36" s="24">
        <v>18.149999999999999</v>
      </c>
      <c r="N36" s="22">
        <v>10250</v>
      </c>
      <c r="O36" s="22">
        <f t="shared" si="2"/>
        <v>10000.924999999999</v>
      </c>
    </row>
    <row r="37" spans="1:15" ht="34.5" customHeight="1">
      <c r="A37" s="19">
        <v>10</v>
      </c>
      <c r="B37" s="19">
        <v>2.15</v>
      </c>
      <c r="C37" s="24">
        <v>2.2999999999999998</v>
      </c>
      <c r="D37" s="22">
        <v>10250</v>
      </c>
      <c r="E37" s="22">
        <f t="shared" si="0"/>
        <v>10000.924999999999</v>
      </c>
      <c r="F37" s="23">
        <v>42</v>
      </c>
      <c r="G37" s="24">
        <v>10.15</v>
      </c>
      <c r="H37" s="26">
        <v>10.3</v>
      </c>
      <c r="I37" s="22">
        <v>10250</v>
      </c>
      <c r="J37" s="22">
        <f t="shared" si="1"/>
        <v>10000.924999999999</v>
      </c>
      <c r="K37" s="23">
        <v>74</v>
      </c>
      <c r="L37" s="26">
        <v>18.149999999999999</v>
      </c>
      <c r="M37" s="24">
        <v>18.3</v>
      </c>
      <c r="N37" s="22">
        <v>10250</v>
      </c>
      <c r="O37" s="22">
        <f t="shared" si="2"/>
        <v>10000.924999999999</v>
      </c>
    </row>
    <row r="38" spans="1:15" ht="34.5" customHeight="1">
      <c r="A38" s="19">
        <v>11</v>
      </c>
      <c r="B38" s="25">
        <v>2.2999999999999998</v>
      </c>
      <c r="C38" s="21">
        <v>2.4500000000000002</v>
      </c>
      <c r="D38" s="22">
        <v>10250</v>
      </c>
      <c r="E38" s="22">
        <f t="shared" si="0"/>
        <v>10000.924999999999</v>
      </c>
      <c r="F38" s="23">
        <v>43</v>
      </c>
      <c r="G38" s="24">
        <v>10.3</v>
      </c>
      <c r="H38" s="26">
        <v>10.45</v>
      </c>
      <c r="I38" s="22">
        <v>10250</v>
      </c>
      <c r="J38" s="22">
        <f t="shared" si="1"/>
        <v>10000.924999999999</v>
      </c>
      <c r="K38" s="23">
        <v>75</v>
      </c>
      <c r="L38" s="26">
        <v>18.3</v>
      </c>
      <c r="M38" s="24">
        <v>18.45</v>
      </c>
      <c r="N38" s="22">
        <v>10250</v>
      </c>
      <c r="O38" s="22">
        <f t="shared" si="2"/>
        <v>10000.924999999999</v>
      </c>
    </row>
    <row r="39" spans="1:15" ht="34.5" customHeight="1">
      <c r="A39" s="19">
        <v>12</v>
      </c>
      <c r="B39" s="19">
        <v>2.4500000000000002</v>
      </c>
      <c r="C39" s="24">
        <v>3</v>
      </c>
      <c r="D39" s="22">
        <v>10250</v>
      </c>
      <c r="E39" s="22">
        <f t="shared" si="0"/>
        <v>10000.924999999999</v>
      </c>
      <c r="F39" s="23">
        <v>44</v>
      </c>
      <c r="G39" s="24">
        <v>10.45</v>
      </c>
      <c r="H39" s="26">
        <v>11</v>
      </c>
      <c r="I39" s="22">
        <v>10250</v>
      </c>
      <c r="J39" s="22">
        <f t="shared" si="1"/>
        <v>10000.924999999999</v>
      </c>
      <c r="K39" s="23">
        <v>76</v>
      </c>
      <c r="L39" s="26">
        <v>18.45</v>
      </c>
      <c r="M39" s="24">
        <v>19</v>
      </c>
      <c r="N39" s="22">
        <v>10250</v>
      </c>
      <c r="O39" s="22">
        <f t="shared" si="2"/>
        <v>10000.924999999999</v>
      </c>
    </row>
    <row r="40" spans="1:15" ht="34.5" customHeight="1">
      <c r="A40" s="19">
        <v>13</v>
      </c>
      <c r="B40" s="25">
        <v>3</v>
      </c>
      <c r="C40" s="27">
        <v>3.15</v>
      </c>
      <c r="D40" s="22">
        <v>10250</v>
      </c>
      <c r="E40" s="22">
        <f t="shared" si="0"/>
        <v>10000.924999999999</v>
      </c>
      <c r="F40" s="23">
        <v>45</v>
      </c>
      <c r="G40" s="24">
        <v>11</v>
      </c>
      <c r="H40" s="26">
        <v>11.15</v>
      </c>
      <c r="I40" s="22">
        <v>10250</v>
      </c>
      <c r="J40" s="22">
        <f t="shared" si="1"/>
        <v>10000.924999999999</v>
      </c>
      <c r="K40" s="23">
        <v>77</v>
      </c>
      <c r="L40" s="26">
        <v>19</v>
      </c>
      <c r="M40" s="24">
        <v>19.149999999999999</v>
      </c>
      <c r="N40" s="22">
        <v>10250</v>
      </c>
      <c r="O40" s="22">
        <f t="shared" si="2"/>
        <v>10000.924999999999</v>
      </c>
    </row>
    <row r="41" spans="1:15" ht="34.5" customHeight="1">
      <c r="A41" s="19">
        <v>14</v>
      </c>
      <c r="B41" s="19">
        <v>3.15</v>
      </c>
      <c r="C41" s="26">
        <v>3.3</v>
      </c>
      <c r="D41" s="22">
        <v>10250</v>
      </c>
      <c r="E41" s="22">
        <f t="shared" si="0"/>
        <v>10000.924999999999</v>
      </c>
      <c r="F41" s="23">
        <v>46</v>
      </c>
      <c r="G41" s="24">
        <v>11.15</v>
      </c>
      <c r="H41" s="26">
        <v>11.3</v>
      </c>
      <c r="I41" s="22">
        <v>10250</v>
      </c>
      <c r="J41" s="22">
        <f t="shared" si="1"/>
        <v>10000.924999999999</v>
      </c>
      <c r="K41" s="23">
        <v>78</v>
      </c>
      <c r="L41" s="26">
        <v>19.149999999999999</v>
      </c>
      <c r="M41" s="24">
        <v>19.3</v>
      </c>
      <c r="N41" s="22">
        <v>10250</v>
      </c>
      <c r="O41" s="22">
        <f t="shared" si="2"/>
        <v>10000.924999999999</v>
      </c>
    </row>
    <row r="42" spans="1:15" ht="34.5" customHeight="1">
      <c r="A42" s="19">
        <v>15</v>
      </c>
      <c r="B42" s="25">
        <v>3.3</v>
      </c>
      <c r="C42" s="27">
        <v>3.45</v>
      </c>
      <c r="D42" s="22">
        <v>10250</v>
      </c>
      <c r="E42" s="22">
        <f t="shared" si="0"/>
        <v>10000.924999999999</v>
      </c>
      <c r="F42" s="23">
        <v>47</v>
      </c>
      <c r="G42" s="24">
        <v>11.3</v>
      </c>
      <c r="H42" s="26">
        <v>11.45</v>
      </c>
      <c r="I42" s="22">
        <v>10250</v>
      </c>
      <c r="J42" s="22">
        <f t="shared" si="1"/>
        <v>10000.924999999999</v>
      </c>
      <c r="K42" s="23">
        <v>79</v>
      </c>
      <c r="L42" s="26">
        <v>19.3</v>
      </c>
      <c r="M42" s="24">
        <v>19.45</v>
      </c>
      <c r="N42" s="22">
        <v>10250</v>
      </c>
      <c r="O42" s="22">
        <f t="shared" si="2"/>
        <v>10000.924999999999</v>
      </c>
    </row>
    <row r="43" spans="1:15" ht="34.5" customHeight="1">
      <c r="A43" s="19">
        <v>16</v>
      </c>
      <c r="B43" s="19">
        <v>3.45</v>
      </c>
      <c r="C43" s="26">
        <v>4</v>
      </c>
      <c r="D43" s="22">
        <v>10250</v>
      </c>
      <c r="E43" s="22">
        <f t="shared" si="0"/>
        <v>10000.924999999999</v>
      </c>
      <c r="F43" s="23">
        <v>48</v>
      </c>
      <c r="G43" s="24">
        <v>11.45</v>
      </c>
      <c r="H43" s="26">
        <v>12</v>
      </c>
      <c r="I43" s="22">
        <v>10250</v>
      </c>
      <c r="J43" s="22">
        <f t="shared" si="1"/>
        <v>10000.924999999999</v>
      </c>
      <c r="K43" s="23">
        <v>80</v>
      </c>
      <c r="L43" s="26">
        <v>19.45</v>
      </c>
      <c r="M43" s="24">
        <v>20</v>
      </c>
      <c r="N43" s="22">
        <v>10250</v>
      </c>
      <c r="O43" s="22">
        <f t="shared" si="2"/>
        <v>10000.924999999999</v>
      </c>
    </row>
    <row r="44" spans="1:15" ht="34.5" customHeight="1">
      <c r="A44" s="19">
        <v>17</v>
      </c>
      <c r="B44" s="25">
        <v>4</v>
      </c>
      <c r="C44" s="27">
        <v>4.1500000000000004</v>
      </c>
      <c r="D44" s="22">
        <v>10250</v>
      </c>
      <c r="E44" s="22">
        <f t="shared" si="0"/>
        <v>10000.924999999999</v>
      </c>
      <c r="F44" s="23">
        <v>49</v>
      </c>
      <c r="G44" s="24">
        <v>12</v>
      </c>
      <c r="H44" s="26">
        <v>12.15</v>
      </c>
      <c r="I44" s="22">
        <v>10250</v>
      </c>
      <c r="J44" s="22">
        <f t="shared" si="1"/>
        <v>10000.924999999999</v>
      </c>
      <c r="K44" s="23">
        <v>81</v>
      </c>
      <c r="L44" s="26">
        <v>20</v>
      </c>
      <c r="M44" s="24">
        <v>20.149999999999999</v>
      </c>
      <c r="N44" s="22">
        <v>10250</v>
      </c>
      <c r="O44" s="22">
        <f t="shared" si="2"/>
        <v>10000.924999999999</v>
      </c>
    </row>
    <row r="45" spans="1:15" ht="34.5" customHeight="1">
      <c r="A45" s="19">
        <v>18</v>
      </c>
      <c r="B45" s="19">
        <v>4.1500000000000004</v>
      </c>
      <c r="C45" s="26">
        <v>4.3</v>
      </c>
      <c r="D45" s="22">
        <v>10250</v>
      </c>
      <c r="E45" s="22">
        <f t="shared" si="0"/>
        <v>10000.924999999999</v>
      </c>
      <c r="F45" s="23">
        <v>50</v>
      </c>
      <c r="G45" s="24">
        <v>12.15</v>
      </c>
      <c r="H45" s="26">
        <v>12.3</v>
      </c>
      <c r="I45" s="22">
        <v>10250</v>
      </c>
      <c r="J45" s="22">
        <f t="shared" si="1"/>
        <v>10000.924999999999</v>
      </c>
      <c r="K45" s="23">
        <v>82</v>
      </c>
      <c r="L45" s="26">
        <v>20.149999999999999</v>
      </c>
      <c r="M45" s="24">
        <v>20.3</v>
      </c>
      <c r="N45" s="22">
        <v>10250</v>
      </c>
      <c r="O45" s="22">
        <f t="shared" si="2"/>
        <v>10000.924999999999</v>
      </c>
    </row>
    <row r="46" spans="1:15" ht="34.5" customHeight="1">
      <c r="A46" s="19">
        <v>19</v>
      </c>
      <c r="B46" s="25">
        <v>4.3</v>
      </c>
      <c r="C46" s="27">
        <v>4.45</v>
      </c>
      <c r="D46" s="22">
        <v>10250</v>
      </c>
      <c r="E46" s="22">
        <f t="shared" si="0"/>
        <v>10000.924999999999</v>
      </c>
      <c r="F46" s="23">
        <v>51</v>
      </c>
      <c r="G46" s="24">
        <v>12.3</v>
      </c>
      <c r="H46" s="26">
        <v>12.45</v>
      </c>
      <c r="I46" s="22">
        <v>10250</v>
      </c>
      <c r="J46" s="22">
        <f t="shared" si="1"/>
        <v>10000.924999999999</v>
      </c>
      <c r="K46" s="23">
        <v>83</v>
      </c>
      <c r="L46" s="26">
        <v>20.3</v>
      </c>
      <c r="M46" s="24">
        <v>20.45</v>
      </c>
      <c r="N46" s="22">
        <v>10250</v>
      </c>
      <c r="O46" s="22">
        <f t="shared" si="2"/>
        <v>10000.924999999999</v>
      </c>
    </row>
    <row r="47" spans="1:15" ht="34.5" customHeight="1">
      <c r="A47" s="19">
        <v>20</v>
      </c>
      <c r="B47" s="19">
        <v>4.45</v>
      </c>
      <c r="C47" s="26">
        <v>5</v>
      </c>
      <c r="D47" s="22">
        <v>10250</v>
      </c>
      <c r="E47" s="22">
        <f t="shared" si="0"/>
        <v>10000.924999999999</v>
      </c>
      <c r="F47" s="23">
        <v>52</v>
      </c>
      <c r="G47" s="24">
        <v>12.45</v>
      </c>
      <c r="H47" s="26">
        <v>13</v>
      </c>
      <c r="I47" s="22">
        <v>10250</v>
      </c>
      <c r="J47" s="22">
        <f t="shared" si="1"/>
        <v>10000.924999999999</v>
      </c>
      <c r="K47" s="23">
        <v>84</v>
      </c>
      <c r="L47" s="26">
        <v>20.45</v>
      </c>
      <c r="M47" s="24">
        <v>21</v>
      </c>
      <c r="N47" s="22">
        <v>10250</v>
      </c>
      <c r="O47" s="22">
        <f t="shared" si="2"/>
        <v>10000.924999999999</v>
      </c>
    </row>
    <row r="48" spans="1:15" ht="34.5" customHeight="1">
      <c r="A48" s="19">
        <v>21</v>
      </c>
      <c r="B48" s="24">
        <v>5</v>
      </c>
      <c r="C48" s="27">
        <v>5.15</v>
      </c>
      <c r="D48" s="22">
        <v>10250</v>
      </c>
      <c r="E48" s="22">
        <f t="shared" si="0"/>
        <v>10000.924999999999</v>
      </c>
      <c r="F48" s="23">
        <v>53</v>
      </c>
      <c r="G48" s="24">
        <v>13</v>
      </c>
      <c r="H48" s="26">
        <v>13.15</v>
      </c>
      <c r="I48" s="22">
        <v>10250</v>
      </c>
      <c r="J48" s="22">
        <f t="shared" si="1"/>
        <v>10000.924999999999</v>
      </c>
      <c r="K48" s="23">
        <v>85</v>
      </c>
      <c r="L48" s="26">
        <v>21</v>
      </c>
      <c r="M48" s="24">
        <v>21.15</v>
      </c>
      <c r="N48" s="22">
        <v>10250</v>
      </c>
      <c r="O48" s="22">
        <f t="shared" si="2"/>
        <v>10000.924999999999</v>
      </c>
    </row>
    <row r="49" spans="1:18" ht="34.5" customHeight="1">
      <c r="A49" s="19">
        <v>22</v>
      </c>
      <c r="B49" s="21">
        <v>5.15</v>
      </c>
      <c r="C49" s="26">
        <v>5.3</v>
      </c>
      <c r="D49" s="22">
        <v>10250</v>
      </c>
      <c r="E49" s="22">
        <f t="shared" si="0"/>
        <v>10000.924999999999</v>
      </c>
      <c r="F49" s="23">
        <v>54</v>
      </c>
      <c r="G49" s="24">
        <v>13.15</v>
      </c>
      <c r="H49" s="26">
        <v>13.3</v>
      </c>
      <c r="I49" s="22">
        <v>10250</v>
      </c>
      <c r="J49" s="22">
        <f t="shared" si="1"/>
        <v>10000.924999999999</v>
      </c>
      <c r="K49" s="23">
        <v>86</v>
      </c>
      <c r="L49" s="26">
        <v>21.15</v>
      </c>
      <c r="M49" s="24">
        <v>21.3</v>
      </c>
      <c r="N49" s="22">
        <v>10250</v>
      </c>
      <c r="O49" s="22">
        <f t="shared" si="2"/>
        <v>10000.924999999999</v>
      </c>
    </row>
    <row r="50" spans="1:18" ht="34.5" customHeight="1">
      <c r="A50" s="19">
        <v>23</v>
      </c>
      <c r="B50" s="24">
        <v>5.3</v>
      </c>
      <c r="C50" s="27">
        <v>5.45</v>
      </c>
      <c r="D50" s="22">
        <v>10250</v>
      </c>
      <c r="E50" s="22">
        <f t="shared" si="0"/>
        <v>10000.924999999999</v>
      </c>
      <c r="F50" s="23">
        <v>55</v>
      </c>
      <c r="G50" s="24">
        <v>13.3</v>
      </c>
      <c r="H50" s="26">
        <v>13.45</v>
      </c>
      <c r="I50" s="22">
        <v>10250</v>
      </c>
      <c r="J50" s="22">
        <f t="shared" si="1"/>
        <v>10000.924999999999</v>
      </c>
      <c r="K50" s="23">
        <v>87</v>
      </c>
      <c r="L50" s="26">
        <v>21.3</v>
      </c>
      <c r="M50" s="24">
        <v>21.45</v>
      </c>
      <c r="N50" s="22">
        <v>10250</v>
      </c>
      <c r="O50" s="22">
        <f t="shared" si="2"/>
        <v>10000.924999999999</v>
      </c>
    </row>
    <row r="51" spans="1:18" ht="34.5" customHeight="1">
      <c r="A51" s="19">
        <v>24</v>
      </c>
      <c r="B51" s="21">
        <v>5.45</v>
      </c>
      <c r="C51" s="26">
        <v>6</v>
      </c>
      <c r="D51" s="22">
        <v>10250</v>
      </c>
      <c r="E51" s="22">
        <f t="shared" si="0"/>
        <v>10000.924999999999</v>
      </c>
      <c r="F51" s="23">
        <v>56</v>
      </c>
      <c r="G51" s="24">
        <v>13.45</v>
      </c>
      <c r="H51" s="26">
        <v>14</v>
      </c>
      <c r="I51" s="22">
        <v>10250</v>
      </c>
      <c r="J51" s="22">
        <f t="shared" si="1"/>
        <v>10000.924999999999</v>
      </c>
      <c r="K51" s="23">
        <v>88</v>
      </c>
      <c r="L51" s="26">
        <v>21.45</v>
      </c>
      <c r="M51" s="24">
        <v>22</v>
      </c>
      <c r="N51" s="22">
        <v>10250</v>
      </c>
      <c r="O51" s="22">
        <f t="shared" si="2"/>
        <v>10000.924999999999</v>
      </c>
    </row>
    <row r="52" spans="1:18" ht="34.5" customHeight="1">
      <c r="A52" s="19">
        <v>25</v>
      </c>
      <c r="B52" s="24">
        <v>6</v>
      </c>
      <c r="C52" s="27">
        <v>6.15</v>
      </c>
      <c r="D52" s="22">
        <v>10250</v>
      </c>
      <c r="E52" s="22">
        <f t="shared" si="0"/>
        <v>10000.924999999999</v>
      </c>
      <c r="F52" s="23">
        <v>57</v>
      </c>
      <c r="G52" s="24">
        <v>14</v>
      </c>
      <c r="H52" s="26">
        <v>14.15</v>
      </c>
      <c r="I52" s="22">
        <v>10250</v>
      </c>
      <c r="J52" s="22">
        <f t="shared" si="1"/>
        <v>10000.924999999999</v>
      </c>
      <c r="K52" s="23">
        <v>89</v>
      </c>
      <c r="L52" s="26">
        <v>22</v>
      </c>
      <c r="M52" s="24">
        <v>22.15</v>
      </c>
      <c r="N52" s="22">
        <v>10250</v>
      </c>
      <c r="O52" s="22">
        <f t="shared" si="2"/>
        <v>10000.924999999999</v>
      </c>
    </row>
    <row r="53" spans="1:18" ht="34.5" customHeight="1">
      <c r="A53" s="19">
        <v>26</v>
      </c>
      <c r="B53" s="21">
        <v>6.15</v>
      </c>
      <c r="C53" s="26">
        <v>6.3</v>
      </c>
      <c r="D53" s="22">
        <v>10250</v>
      </c>
      <c r="E53" s="22">
        <f t="shared" si="0"/>
        <v>10000.924999999999</v>
      </c>
      <c r="F53" s="23">
        <v>58</v>
      </c>
      <c r="G53" s="24">
        <v>14.15</v>
      </c>
      <c r="H53" s="26">
        <v>14.3</v>
      </c>
      <c r="I53" s="22">
        <v>10250</v>
      </c>
      <c r="J53" s="22">
        <f t="shared" si="1"/>
        <v>10000.924999999999</v>
      </c>
      <c r="K53" s="23">
        <v>90</v>
      </c>
      <c r="L53" s="26">
        <v>22.15</v>
      </c>
      <c r="M53" s="24">
        <v>22.3</v>
      </c>
      <c r="N53" s="22">
        <v>10250</v>
      </c>
      <c r="O53" s="22">
        <f t="shared" si="2"/>
        <v>10000.924999999999</v>
      </c>
    </row>
    <row r="54" spans="1:18" ht="34.5" customHeight="1">
      <c r="A54" s="19">
        <v>27</v>
      </c>
      <c r="B54" s="24">
        <v>6.3</v>
      </c>
      <c r="C54" s="27">
        <v>6.45</v>
      </c>
      <c r="D54" s="22">
        <v>10250</v>
      </c>
      <c r="E54" s="22">
        <f t="shared" si="0"/>
        <v>10000.924999999999</v>
      </c>
      <c r="F54" s="23">
        <v>59</v>
      </c>
      <c r="G54" s="24">
        <v>14.3</v>
      </c>
      <c r="H54" s="26">
        <v>14.45</v>
      </c>
      <c r="I54" s="22">
        <v>10250</v>
      </c>
      <c r="J54" s="22">
        <f t="shared" si="1"/>
        <v>10000.924999999999</v>
      </c>
      <c r="K54" s="23">
        <v>91</v>
      </c>
      <c r="L54" s="26">
        <v>22.3</v>
      </c>
      <c r="M54" s="24">
        <v>22.45</v>
      </c>
      <c r="N54" s="22">
        <v>10250</v>
      </c>
      <c r="O54" s="22">
        <f t="shared" si="2"/>
        <v>10000.924999999999</v>
      </c>
    </row>
    <row r="55" spans="1:18" ht="34.5" customHeight="1">
      <c r="A55" s="19">
        <v>28</v>
      </c>
      <c r="B55" s="21">
        <v>6.45</v>
      </c>
      <c r="C55" s="26">
        <v>7</v>
      </c>
      <c r="D55" s="22">
        <v>10250</v>
      </c>
      <c r="E55" s="22">
        <f t="shared" si="0"/>
        <v>10000.924999999999</v>
      </c>
      <c r="F55" s="23">
        <v>60</v>
      </c>
      <c r="G55" s="24">
        <v>14.45</v>
      </c>
      <c r="H55" s="24">
        <v>15</v>
      </c>
      <c r="I55" s="22">
        <v>10250</v>
      </c>
      <c r="J55" s="22">
        <f t="shared" si="1"/>
        <v>10000.924999999999</v>
      </c>
      <c r="K55" s="23">
        <v>92</v>
      </c>
      <c r="L55" s="26">
        <v>22.45</v>
      </c>
      <c r="M55" s="24">
        <v>23</v>
      </c>
      <c r="N55" s="22">
        <v>10250</v>
      </c>
      <c r="O55" s="22">
        <f t="shared" si="2"/>
        <v>10000.924999999999</v>
      </c>
    </row>
    <row r="56" spans="1:18" ht="34.5" customHeight="1">
      <c r="A56" s="19">
        <v>29</v>
      </c>
      <c r="B56" s="24">
        <v>7</v>
      </c>
      <c r="C56" s="27">
        <v>7.15</v>
      </c>
      <c r="D56" s="22">
        <v>10250</v>
      </c>
      <c r="E56" s="22">
        <f t="shared" si="0"/>
        <v>10000.924999999999</v>
      </c>
      <c r="F56" s="23">
        <v>61</v>
      </c>
      <c r="G56" s="24">
        <v>15</v>
      </c>
      <c r="H56" s="24">
        <v>15.15</v>
      </c>
      <c r="I56" s="22">
        <v>10250</v>
      </c>
      <c r="J56" s="22">
        <f t="shared" si="1"/>
        <v>10000.924999999999</v>
      </c>
      <c r="K56" s="23">
        <v>93</v>
      </c>
      <c r="L56" s="26">
        <v>23</v>
      </c>
      <c r="M56" s="24">
        <v>23.15</v>
      </c>
      <c r="N56" s="22">
        <v>10250</v>
      </c>
      <c r="O56" s="22">
        <f t="shared" si="2"/>
        <v>10000.924999999999</v>
      </c>
    </row>
    <row r="57" spans="1:18" ht="34.5" customHeight="1">
      <c r="A57" s="19">
        <v>30</v>
      </c>
      <c r="B57" s="21">
        <v>7.15</v>
      </c>
      <c r="C57" s="26">
        <v>7.3</v>
      </c>
      <c r="D57" s="22">
        <v>10250</v>
      </c>
      <c r="E57" s="22">
        <f t="shared" si="0"/>
        <v>10000.924999999999</v>
      </c>
      <c r="F57" s="23">
        <v>62</v>
      </c>
      <c r="G57" s="24">
        <v>15.15</v>
      </c>
      <c r="H57" s="24">
        <v>15.3</v>
      </c>
      <c r="I57" s="22">
        <v>10250</v>
      </c>
      <c r="J57" s="22">
        <f t="shared" si="1"/>
        <v>10000.924999999999</v>
      </c>
      <c r="K57" s="23">
        <v>94</v>
      </c>
      <c r="L57" s="24">
        <v>23.15</v>
      </c>
      <c r="M57" s="24">
        <v>23.3</v>
      </c>
      <c r="N57" s="22">
        <v>10250</v>
      </c>
      <c r="O57" s="22">
        <f t="shared" si="2"/>
        <v>10000.924999999999</v>
      </c>
    </row>
    <row r="58" spans="1:18" ht="34.5" customHeight="1">
      <c r="A58" s="19">
        <v>31</v>
      </c>
      <c r="B58" s="24">
        <v>7.3</v>
      </c>
      <c r="C58" s="27">
        <v>7.45</v>
      </c>
      <c r="D58" s="22">
        <v>10250</v>
      </c>
      <c r="E58" s="22">
        <f t="shared" si="0"/>
        <v>10000.924999999999</v>
      </c>
      <c r="F58" s="23">
        <v>63</v>
      </c>
      <c r="G58" s="24">
        <v>15.3</v>
      </c>
      <c r="H58" s="24">
        <v>15.45</v>
      </c>
      <c r="I58" s="22">
        <v>10250</v>
      </c>
      <c r="J58" s="22">
        <f t="shared" si="1"/>
        <v>10000.924999999999</v>
      </c>
      <c r="K58" s="23">
        <v>95</v>
      </c>
      <c r="L58" s="24">
        <v>23.3</v>
      </c>
      <c r="M58" s="24">
        <v>23.45</v>
      </c>
      <c r="N58" s="22">
        <v>10250</v>
      </c>
      <c r="O58" s="22">
        <f t="shared" si="2"/>
        <v>10000.924999999999</v>
      </c>
    </row>
    <row r="59" spans="1:18" ht="34.5" customHeight="1">
      <c r="A59" s="19">
        <v>32</v>
      </c>
      <c r="B59" s="21">
        <v>7.45</v>
      </c>
      <c r="C59" s="26">
        <v>8</v>
      </c>
      <c r="D59" s="22">
        <v>10250</v>
      </c>
      <c r="E59" s="22">
        <f t="shared" si="0"/>
        <v>10000.924999999999</v>
      </c>
      <c r="F59" s="23">
        <v>64</v>
      </c>
      <c r="G59" s="24">
        <v>15.45</v>
      </c>
      <c r="H59" s="24">
        <v>16</v>
      </c>
      <c r="I59" s="22">
        <v>10250</v>
      </c>
      <c r="J59" s="22">
        <f t="shared" si="1"/>
        <v>10000.924999999999</v>
      </c>
      <c r="K59" s="28">
        <v>96</v>
      </c>
      <c r="L59" s="24">
        <v>23.45</v>
      </c>
      <c r="M59" s="29">
        <v>24</v>
      </c>
      <c r="N59" s="22">
        <v>10250</v>
      </c>
      <c r="O59" s="22">
        <f t="shared" si="2"/>
        <v>10000.924999999999</v>
      </c>
    </row>
    <row r="60" spans="1:18" ht="34.5" customHeight="1">
      <c r="A60" s="30"/>
      <c r="B60" s="31"/>
      <c r="C60" s="32"/>
      <c r="D60" s="33">
        <f>SUM(D28:D59)</f>
        <v>328000</v>
      </c>
      <c r="E60" s="34">
        <f>SUM(E28:E59)</f>
        <v>320029.5999999998</v>
      </c>
      <c r="F60" s="35"/>
      <c r="G60" s="36"/>
      <c r="H60" s="36"/>
      <c r="I60" s="34">
        <f>SUM(I28:I59)</f>
        <v>328000</v>
      </c>
      <c r="J60" s="33">
        <f>SUM(J28:J59)</f>
        <v>320029.5999999998</v>
      </c>
      <c r="K60" s="35"/>
      <c r="L60" s="36"/>
      <c r="M60" s="36"/>
      <c r="N60" s="33">
        <f>SUM(N28:N59)</f>
        <v>328000</v>
      </c>
      <c r="O60" s="34">
        <f>SUM(O28:O59)</f>
        <v>320029.5999999998</v>
      </c>
      <c r="P60" s="14"/>
      <c r="Q60" s="37"/>
      <c r="R60" s="14"/>
    </row>
    <row r="64" spans="1:18" ht="34.5" customHeight="1">
      <c r="A64" t="s">
        <v>67</v>
      </c>
      <c r="B64">
        <f>SUM(D60,I60,N60)/(4000*1000)</f>
        <v>0.246</v>
      </c>
      <c r="C64">
        <f>ROUNDDOWN(SUM(E60,J60,O60)/(4000*1000),4)</f>
        <v>0.24</v>
      </c>
    </row>
    <row r="66" spans="1:17" ht="34.5" customHeight="1">
      <c r="A66" s="2" t="s">
        <v>30</v>
      </c>
      <c r="D66" s="33"/>
      <c r="E66" s="38"/>
      <c r="J66" s="38"/>
      <c r="O66" s="38"/>
      <c r="Q66" s="38"/>
    </row>
    <row r="67" spans="1:17" ht="34.5" customHeight="1">
      <c r="D67" s="33"/>
      <c r="J67" s="38"/>
      <c r="Q67" s="38"/>
    </row>
    <row r="68" spans="1:17" ht="34.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34.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34.5" customHeight="1">
      <c r="D70" s="33"/>
      <c r="E70" s="38"/>
      <c r="H70" s="38"/>
      <c r="J70" s="38"/>
    </row>
    <row r="71" spans="1:17" ht="34.5" customHeight="1">
      <c r="D71" s="33"/>
      <c r="E71" s="38"/>
      <c r="H71" s="38"/>
      <c r="M71" s="7" t="s">
        <v>33</v>
      </c>
    </row>
    <row r="72" spans="1:17" ht="34.5" customHeight="1">
      <c r="D72" s="33"/>
      <c r="E72" s="38"/>
      <c r="H72" s="38"/>
    </row>
    <row r="73" spans="1:17" ht="34.5" customHeight="1">
      <c r="D73" s="33"/>
      <c r="E73" s="38"/>
      <c r="H73" s="38"/>
    </row>
    <row r="74" spans="1:17" ht="34.5" customHeight="1">
      <c r="D74" s="33"/>
      <c r="E74" s="38"/>
      <c r="H74" s="38"/>
    </row>
    <row r="75" spans="1:17" ht="34.5" customHeight="1">
      <c r="D75" s="33"/>
      <c r="E75" s="38"/>
      <c r="H75" s="38"/>
    </row>
    <row r="76" spans="1:17" ht="34.5" customHeight="1">
      <c r="D76" s="33"/>
      <c r="E76" s="38"/>
      <c r="H76" s="38"/>
    </row>
    <row r="77" spans="1:17" ht="34.5" customHeight="1">
      <c r="D77" s="33"/>
      <c r="E77" s="38"/>
      <c r="H77" s="38"/>
    </row>
    <row r="78" spans="1:17" ht="34.5" customHeight="1">
      <c r="D78" s="33"/>
      <c r="E78" s="38"/>
      <c r="H78" s="38"/>
    </row>
    <row r="79" spans="1:17" ht="34.5" customHeight="1">
      <c r="D79" s="33"/>
      <c r="E79" s="38"/>
      <c r="H79" s="38"/>
    </row>
    <row r="80" spans="1:17" ht="34.5" customHeight="1">
      <c r="D80" s="33"/>
      <c r="E80" s="38"/>
      <c r="H80" s="38"/>
    </row>
    <row r="81" spans="4:8" ht="34.5" customHeight="1">
      <c r="D81" s="33"/>
      <c r="E81" s="38"/>
      <c r="H81" s="38"/>
    </row>
    <row r="82" spans="4:8" ht="34.5" customHeight="1">
      <c r="D82" s="33"/>
      <c r="E82" s="38"/>
      <c r="H82" s="38"/>
    </row>
    <row r="83" spans="4:8" ht="34.5" customHeight="1">
      <c r="D83" s="33"/>
      <c r="E83" s="38"/>
      <c r="H83" s="38"/>
    </row>
    <row r="84" spans="4:8" ht="34.5" customHeight="1">
      <c r="D84" s="33"/>
      <c r="E84" s="38"/>
      <c r="H84" s="38"/>
    </row>
    <row r="85" spans="4:8" ht="34.5" customHeight="1">
      <c r="D85" s="33"/>
      <c r="E85" s="38"/>
      <c r="H85" s="38"/>
    </row>
    <row r="86" spans="4:8" ht="34.5" customHeight="1">
      <c r="D86" s="33"/>
      <c r="E86" s="38"/>
      <c r="H86" s="38"/>
    </row>
    <row r="87" spans="4:8" ht="34.5" customHeight="1">
      <c r="D87" s="33"/>
      <c r="E87" s="38"/>
      <c r="H87" s="38"/>
    </row>
    <row r="88" spans="4:8" ht="34.5" customHeight="1">
      <c r="D88" s="33"/>
      <c r="E88" s="38"/>
      <c r="H88" s="38"/>
    </row>
    <row r="89" spans="4:8" ht="34.5" customHeight="1">
      <c r="D89" s="33"/>
      <c r="E89" s="38"/>
      <c r="H89" s="38"/>
    </row>
    <row r="90" spans="4:8" ht="34.5" customHeight="1">
      <c r="D90" s="33"/>
      <c r="E90" s="38"/>
      <c r="H90" s="38"/>
    </row>
    <row r="91" spans="4:8" ht="34.5" customHeight="1">
      <c r="D91" s="33"/>
      <c r="E91" s="38"/>
      <c r="H91" s="38"/>
    </row>
    <row r="92" spans="4:8" ht="34.5" customHeight="1">
      <c r="D92" s="33"/>
      <c r="E92" s="38"/>
      <c r="H92" s="38"/>
    </row>
    <row r="93" spans="4:8" ht="34.5" customHeight="1">
      <c r="D93" s="33"/>
      <c r="E93" s="38"/>
      <c r="H93" s="38"/>
    </row>
    <row r="94" spans="4:8" ht="34.5" customHeight="1">
      <c r="D94" s="42"/>
      <c r="E94" s="38"/>
      <c r="H94" s="38"/>
    </row>
    <row r="95" spans="4:8" ht="34.5" customHeight="1">
      <c r="E95" s="38"/>
      <c r="H95" s="38"/>
    </row>
    <row r="96" spans="4:8" ht="34.5" customHeight="1">
      <c r="E96" s="38"/>
      <c r="H96" s="38"/>
    </row>
    <row r="97" spans="4:8" ht="34.5" customHeight="1">
      <c r="E97" s="38"/>
      <c r="H97" s="38"/>
    </row>
    <row r="98" spans="4:8" ht="34.5" customHeight="1">
      <c r="D98" s="43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29</vt:i4>
      </vt:variant>
      <vt:variant>
        <vt:lpstr>Named Ranges</vt:lpstr>
      </vt:variant>
      <vt:variant>
        <vt:i4>1</vt:i4>
      </vt:variant>
    </vt:vector>
  </HeadingPairs>
  <TitlesOfParts>
    <vt:vector size="3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Summary</vt:lpstr>
      <vt:lpstr>Summary!Print_Area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AEPP3</cp:lastModifiedBy>
  <cp:lastPrinted>2022-03-29T06:31:06Z</cp:lastPrinted>
  <dcterms:modified xsi:type="dcterms:W3CDTF">2022-03-29T06:31:11Z</dcterms:modified>
</cp:coreProperties>
</file>